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V:\WORK\WEB LIBERTAS\Documentos colgados now\2. Información financiera\Intermedia\2026\"/>
    </mc:Choice>
  </mc:AlternateContent>
  <xr:revisionPtr revIDLastSave="0" documentId="8_{7CC7D8D5-DD24-452C-BD96-693B162116FC}" xr6:coauthVersionLast="47" xr6:coauthVersionMax="47" xr10:uidLastSave="{00000000-0000-0000-0000-000000000000}"/>
  <bookViews>
    <workbookView xWindow="-120" yWindow="-120" windowWidth="21840" windowHeight="13020" tabRatio="847" xr2:uid="{7DCF1894-1FAD-4672-AE72-A3E5B6752D68}"/>
  </bookViews>
  <sheets>
    <sheet name="Inicio" sheetId="130" r:id="rId1"/>
    <sheet name="1" sheetId="120" r:id="rId2"/>
    <sheet name="2" sheetId="119" r:id="rId3"/>
    <sheet name="3" sheetId="83" r:id="rId4"/>
    <sheet name="4" sheetId="89" r:id="rId5"/>
    <sheet name="5" sheetId="112" r:id="rId6"/>
    <sheet name="6" sheetId="128" r:id="rId7"/>
    <sheet name="7" sheetId="124" r:id="rId8"/>
    <sheet name="8" sheetId="69" r:id="rId9"/>
    <sheet name="9" sheetId="90" r:id="rId10"/>
  </sheets>
  <definedNames>
    <definedName name="aaaa" localSheetId="0" hidden="1">{#N/A,#N/A,FALSE,"Aging Summary";#N/A,#N/A,FALSE,"Ratio Analysis";#N/A,#N/A,FALSE,"Test 120 Day Accts";#N/A,#N/A,FALSE,"Tickmarks"}</definedName>
    <definedName name="aaaa" hidden="1">{#N/A,#N/A,FALSE,"Aging Summary";#N/A,#N/A,FALSE,"Ratio Analysis";#N/A,#N/A,FALSE,"Test 120 Day Accts";#N/A,#N/A,FALSE,"Tickmarks"}</definedName>
    <definedName name="Aging_and_Trend_Analysis_copy" localSheetId="0" hidden="1">{#N/A,#N/A,FALSE,"Aging Summary";#N/A,#N/A,FALSE,"Ratio Analysis";#N/A,#N/A,FALSE,"Test 120 Day Accts";#N/A,#N/A,FALSE,"Tickmarks"}</definedName>
    <definedName name="Aging_and_Trend_Analysis_copy" hidden="1">{#N/A,#N/A,FALSE,"Aging Summary";#N/A,#N/A,FALSE,"Ratio Analysis";#N/A,#N/A,FALSE,"Test 120 Day Accts";#N/A,#N/A,FALSE,"Tickmarks"}</definedName>
    <definedName name="aging_and_trends" localSheetId="0" hidden="1">{#N/A,#N/A,FALSE,"Aging Summary";#N/A,#N/A,FALSE,"Ratio Analysis";#N/A,#N/A,FALSE,"Test 120 Day Accts";#N/A,#N/A,FALSE,"Tickmarks"}</definedName>
    <definedName name="aging_and_trends" hidden="1">{#N/A,#N/A,FALSE,"Aging Summary";#N/A,#N/A,FALSE,"Ratio Analysis";#N/A,#N/A,FALSE,"Test 120 Day Accts";#N/A,#N/A,FALSE,"Tickmarks"}</definedName>
    <definedName name="AS2DocOpenMode" hidden="1">"AS2DocumentEdit"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83" l="1"/>
  <c r="C13" i="83"/>
  <c r="G31" i="112" l="1"/>
  <c r="F31" i="112"/>
  <c r="E31" i="112"/>
  <c r="D31" i="112"/>
  <c r="C31" i="112"/>
  <c r="F27" i="112"/>
  <c r="E27" i="112"/>
  <c r="D27" i="112" s="1"/>
  <c r="C27" i="112" s="1"/>
</calcChain>
</file>

<file path=xl/sharedStrings.xml><?xml version="1.0" encoding="utf-8"?>
<sst xmlns="http://schemas.openxmlformats.org/spreadsheetml/2006/main" count="273" uniqueCount="210">
  <si>
    <t>Cifras expresadas en miles de euros</t>
  </si>
  <si>
    <t>--</t>
  </si>
  <si>
    <t>Magnitudes financieras</t>
  </si>
  <si>
    <t>Ene-Mar 2025</t>
  </si>
  <si>
    <t>% Var.</t>
  </si>
  <si>
    <t>Importe neto de la cifra de negocios</t>
  </si>
  <si>
    <t>EBITDA</t>
  </si>
  <si>
    <t>c.s.</t>
  </si>
  <si>
    <t>Resultado de Explotación (EBIT)</t>
  </si>
  <si>
    <t>Resultado Neto</t>
  </si>
  <si>
    <t>Deuda Financiera Neta</t>
  </si>
  <si>
    <t>Indicadores financieros</t>
  </si>
  <si>
    <t xml:space="preserve">% Margen EBITDA </t>
  </si>
  <si>
    <t xml:space="preserve">% Margen EBIT </t>
  </si>
  <si>
    <t>EBIT</t>
  </si>
  <si>
    <t>Resultado antes de impuestos</t>
  </si>
  <si>
    <t>n.s.</t>
  </si>
  <si>
    <t>Deuda financiera neta</t>
  </si>
  <si>
    <t>Otros ingresos de explotación</t>
  </si>
  <si>
    <t>Variación de existencias</t>
  </si>
  <si>
    <t>Otros ingresos y gastos financieros</t>
  </si>
  <si>
    <t>Resultado financiero</t>
  </si>
  <si>
    <t>Resultado neto</t>
  </si>
  <si>
    <t>EBITDA Ajustado</t>
  </si>
  <si>
    <t>EBIT Ajustado</t>
  </si>
  <si>
    <t>Aprovisionamientos</t>
  </si>
  <si>
    <t>Amortización del inmovilizado</t>
  </si>
  <si>
    <t>Gastos financieros</t>
  </si>
  <si>
    <t>Activo no corriente</t>
  </si>
  <si>
    <t>Fondo de Comercio</t>
  </si>
  <si>
    <t>Otro Inmovilizado intangible</t>
  </si>
  <si>
    <t>Inmovilizado material</t>
  </si>
  <si>
    <t>Inversiones inmobiliarias</t>
  </si>
  <si>
    <t>Inversiones valoradas método de participación</t>
  </si>
  <si>
    <t>Inversiones financieras a largo plazo</t>
  </si>
  <si>
    <t>Activos por impuestos diferidos</t>
  </si>
  <si>
    <t>Existencias</t>
  </si>
  <si>
    <t>Otros activos corrientes</t>
  </si>
  <si>
    <t>Patrimonio neto total</t>
  </si>
  <si>
    <t>Pasivo no corriente</t>
  </si>
  <si>
    <t>Provisiones a largo plazo</t>
  </si>
  <si>
    <t>Periodificaciones a largo plazo</t>
  </si>
  <si>
    <t>Deudas con entidades de crédito a largo plazo</t>
  </si>
  <si>
    <t>Otros pasivos financieros a largo plazo</t>
  </si>
  <si>
    <t>Pasivos por impuesto diferido</t>
  </si>
  <si>
    <t>Pasivo corriente</t>
  </si>
  <si>
    <t>Provisiones a corto plazo</t>
  </si>
  <si>
    <t>Periodificaciones a corto plazo</t>
  </si>
  <si>
    <t>Deudas con entidades de crédito a corto plazo</t>
  </si>
  <si>
    <t>Acreedores comerciales</t>
  </si>
  <si>
    <t>Total Activo</t>
  </si>
  <si>
    <t>Control de cambios</t>
  </si>
  <si>
    <t>Medidas alternativas de rendimiento</t>
  </si>
  <si>
    <t>Recursos Propios</t>
  </si>
  <si>
    <t>Deuda financiera neta / Recursos propios</t>
  </si>
  <si>
    <t>Recursos propios / Total activo</t>
  </si>
  <si>
    <t>Estructura de la deuda financiera bruta</t>
  </si>
  <si>
    <t>Deuda financiera a largo plazo</t>
  </si>
  <si>
    <t>Deuda financiera a corto plazo</t>
  </si>
  <si>
    <t>Total deuda financiera bruta</t>
  </si>
  <si>
    <t>Otros gastos de explotación</t>
  </si>
  <si>
    <t>1. Obra Nueva + stock Cresol y Puerto Sagunto. Uds. mayores, en esta tabla no se incluyen las nuevas unidades en fase de diseño (Museros y Torrent).</t>
  </si>
  <si>
    <t xml:space="preserve">Stock pendiente de ventas </t>
  </si>
  <si>
    <t>Total unidades activas (cartera + stock)</t>
  </si>
  <si>
    <t>Total reportado</t>
  </si>
  <si>
    <t>Stock pdte. de venta</t>
  </si>
  <si>
    <t>Contrato</t>
  </si>
  <si>
    <t>Reserva</t>
  </si>
  <si>
    <t>Contratos + Reservas</t>
  </si>
  <si>
    <t>Cresol (Valencia)</t>
  </si>
  <si>
    <t>Residencial Zaïda (Valencia)</t>
  </si>
  <si>
    <t>Residencial Idalia (San antonio de Benegéber, Valencia)</t>
  </si>
  <si>
    <t>Edificio Gaia (Valencia)</t>
  </si>
  <si>
    <t>Terrazas el Puig (Puig, Valencia)</t>
  </si>
  <si>
    <t xml:space="preserve">Residencial Pomelos (Denia) </t>
  </si>
  <si>
    <t>Total (Viviendas y LC)</t>
  </si>
  <si>
    <t>ADR (€)</t>
  </si>
  <si>
    <t>Valor mercado cartera</t>
  </si>
  <si>
    <t>Compras (D)</t>
  </si>
  <si>
    <t>Cartera Bolsa</t>
  </si>
  <si>
    <t>Otras inversiones en cotizadas</t>
  </si>
  <si>
    <t>Total cartera</t>
  </si>
  <si>
    <t xml:space="preserve">Desglose de ingresos </t>
  </si>
  <si>
    <t>Plusvalías reportadas</t>
  </si>
  <si>
    <t>Dividendos</t>
  </si>
  <si>
    <t>Ingresos por beneficio del capital privado</t>
  </si>
  <si>
    <t>Intereses Empresas Grupo y Asociadas</t>
  </si>
  <si>
    <t>Otros ingresos</t>
  </si>
  <si>
    <t xml:space="preserve">Distribución de la cartera por tipo de activos </t>
  </si>
  <si>
    <t>31/12/2024</t>
  </si>
  <si>
    <t>Otra inversiones en cotizadas</t>
  </si>
  <si>
    <t>Capital privado</t>
  </si>
  <si>
    <t>Inversión permanente</t>
  </si>
  <si>
    <t>Liquidez</t>
  </si>
  <si>
    <t>Cartera Bolsa Libertas 7</t>
  </si>
  <si>
    <t>IGBM</t>
  </si>
  <si>
    <t>Stoxx600</t>
  </si>
  <si>
    <t>Estructura Accionarial</t>
  </si>
  <si>
    <t>Dibu, S.A.</t>
  </si>
  <si>
    <t>Fundacio de la Comunitat Valenciana Libertas 7</t>
  </si>
  <si>
    <t>Finanzas e Inversiones Valencianas, S.A.</t>
  </si>
  <si>
    <t>Doña Agnès Noguera Borel</t>
  </si>
  <si>
    <t>Don Alejandro Noguera Borel</t>
  </si>
  <si>
    <t>Don Pablo Noguera Borel</t>
  </si>
  <si>
    <t>Resto</t>
  </si>
  <si>
    <t>Deuda financiera neta / EBITDA Ajustado LTM (var. puntos)</t>
  </si>
  <si>
    <t>% Deuda financiera neta / Recursos Propios</t>
  </si>
  <si>
    <t>Otros ajustes por valoración</t>
  </si>
  <si>
    <t xml:space="preserve">Balance de situación consolidado </t>
  </si>
  <si>
    <t>Deudores comerciales y otras cuentas a cobrar</t>
  </si>
  <si>
    <t>Inversiones financieras a corto plazo</t>
  </si>
  <si>
    <t>Efectivo y otros activos líquidos equivalentes</t>
  </si>
  <si>
    <t>Total activo</t>
  </si>
  <si>
    <t>Otros pasivos financieros a corto plazo</t>
  </si>
  <si>
    <t>Total pasivo</t>
  </si>
  <si>
    <t xml:space="preserve">Deuda financiera bruta total </t>
  </si>
  <si>
    <t>Caja y equivalentes</t>
  </si>
  <si>
    <t>Deuda financiera neta / Total activo</t>
  </si>
  <si>
    <t>&lt; INICIO</t>
  </si>
  <si>
    <t>Cartera de ventas vs stock pendiente de ventas¹</t>
  </si>
  <si>
    <t xml:space="preserve">Cartera de ventas </t>
  </si>
  <si>
    <t>Ventas (C)</t>
  </si>
  <si>
    <t>Dif. Valor mdo. Cartera (B)</t>
  </si>
  <si>
    <t>Dividendos/retornos (A)</t>
  </si>
  <si>
    <t>Total cartera + Liquidez</t>
  </si>
  <si>
    <t>Datos de Deuda Financiera Neta a 31-03-2025 y 31-12-2024</t>
  </si>
  <si>
    <t>Cotización (euros)</t>
  </si>
  <si>
    <t xml:space="preserve">Inicio </t>
  </si>
  <si>
    <t>Mínimo</t>
  </si>
  <si>
    <t>Máximo</t>
  </si>
  <si>
    <t>Cierre periodo</t>
  </si>
  <si>
    <t>Media</t>
  </si>
  <si>
    <t>Otros indicadores bursátiles</t>
  </si>
  <si>
    <t>Capitalización bursátil (euros)</t>
  </si>
  <si>
    <t>Nº de acciones</t>
  </si>
  <si>
    <t>Valor nominal de la acción (euros/acción)</t>
  </si>
  <si>
    <t>Vol. contrat. acumulado (acciones)</t>
  </si>
  <si>
    <t>Vol. contrat. medio diario (acciones)</t>
  </si>
  <si>
    <t>Vol. contrat. efectivo acumulado (euros)</t>
  </si>
  <si>
    <t>Vol. contrat. efectivo medio diario (euros)</t>
  </si>
  <si>
    <t>Libertas vs Índices</t>
  </si>
  <si>
    <t>Libertas 7</t>
  </si>
  <si>
    <t>Ibex 35</t>
  </si>
  <si>
    <t>Ibex Small Cap</t>
  </si>
  <si>
    <t>1. EBITDA Ajustado: EBITDA contable mas resultados de compraventas de activos financieros con tenencia superior a doce meses.</t>
  </si>
  <si>
    <t>EBITDA Ajustado¹</t>
  </si>
  <si>
    <t>1. % Rentabilidad de la Cartera=((A+B+C-D)/(E+F)) x 100</t>
  </si>
  <si>
    <t>Ene-Mar 2026</t>
  </si>
  <si>
    <t>Var. p.p</t>
  </si>
  <si>
    <t>(-13,9%)</t>
  </si>
  <si>
    <t>(-8,0%)</t>
  </si>
  <si>
    <t>Nova América (Puerto de Sagunto)</t>
  </si>
  <si>
    <t>Vila Real</t>
  </si>
  <si>
    <t xml:space="preserve">Residencial Horta (Museros) </t>
  </si>
  <si>
    <t>Residencial Reviure 1 (Torrent)</t>
  </si>
  <si>
    <t>Preventas a 31.03.2026</t>
  </si>
  <si>
    <t>Ene - Mar 2026</t>
  </si>
  <si>
    <t>Ene - Mar 2025</t>
  </si>
  <si>
    <t xml:space="preserve">% Ocupación media </t>
  </si>
  <si>
    <t>Evolución del Valor de la Cartera: Desglose y rentabilidad 2026</t>
  </si>
  <si>
    <t>Rentabilidad</t>
  </si>
  <si>
    <t>Comportamiento relativo Cartera L7 vs Indices¹</t>
  </si>
  <si>
    <t>1. La rentabilidad de la cartera no incluye la capitalización de los dividendos cobrados</t>
  </si>
  <si>
    <t>Evolucion de unidades por fases de proyecto durante el periodo</t>
  </si>
  <si>
    <t>Enero - Marzo 2026</t>
  </si>
  <si>
    <t>Unidades en fase de diseño</t>
  </si>
  <si>
    <t>Unidades en comercialización</t>
  </si>
  <si>
    <t>Unidades terminadas pendientes de entrega</t>
  </si>
  <si>
    <t>Total unidades activas</t>
  </si>
  <si>
    <t xml:space="preserve">Comparativa del periodo indicadores Área Turística¹  </t>
  </si>
  <si>
    <t>RevPar (€)</t>
  </si>
  <si>
    <t>Noches vendidas</t>
  </si>
  <si>
    <t>(4,94)</t>
  </si>
  <si>
    <t xml:space="preserve"> Evolución ingresos mensuales  por alojamiento Área Turística¹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</si>
  <si>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</si>
  <si>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</si>
  <si>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</si>
  <si>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</si>
  <si>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</si>
  <si>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</si>
  <si>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</si>
  <si>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</si>
  <si>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</si>
  <si>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</si>
  <si>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</si>
  <si>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</si>
  <si>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1 Trimestre</t>
  </si>
  <si>
    <t>Total acumulado</t>
  </si>
  <si>
    <t>Activo</t>
  </si>
  <si>
    <t>% sobre total</t>
  </si>
  <si>
    <t>Inversiones financieras</t>
  </si>
  <si>
    <t>Inversiones inmobliarias</t>
  </si>
  <si>
    <t>Impuestos diferidos</t>
  </si>
  <si>
    <t>Caja</t>
  </si>
  <si>
    <t>Otros</t>
  </si>
  <si>
    <t>Pasivo</t>
  </si>
  <si>
    <t>Patrimonio neto</t>
  </si>
  <si>
    <t>Deudas con entidades de crédito</t>
  </si>
  <si>
    <t>1. Porcentaje de variación de cotización cierre en el periodo desde 30-12-2025 hasta el 31-03-2026 y desde el 31-12-2024 hasta el 31-12-2025</t>
  </si>
  <si>
    <t>Cuenta de resultados consolidada</t>
  </si>
  <si>
    <t>Ener-Mar 2026</t>
  </si>
  <si>
    <t>Revalorización inv. inmobiliarias</t>
  </si>
  <si>
    <t>-</t>
  </si>
  <si>
    <t>Ingresos financieros</t>
  </si>
  <si>
    <t>Impuesto sobre beneficios</t>
  </si>
  <si>
    <t>Rdo. neto atrib. a sociedad dominante</t>
  </si>
  <si>
    <t>Para calculo de ratio DFN/EBITDA Ajustado LTM se aplica la Deuda Financiera Neta a 31-03-2026 y EBITDA Ajustado LTM para periodos enero 2025-marzo 2025 y enero 2026-marzo 2026.</t>
  </si>
  <si>
    <t xml:space="preserve"> Activo corriente</t>
  </si>
  <si>
    <t>Ener-Mar 2025</t>
  </si>
  <si>
    <t>31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</si>
</sst>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#,##0.0;\(#,##0.0\)"/>
    <numFmt numFmtId="165" formatCode="0;\-0;;@"/>
    <numFmt numFmtId="166" formatCode="0\ %"/>
    <numFmt numFmtId="167" formatCode="#,##0;\(#,##0\)"/>
    <numFmt numFmtId="168" formatCode="#,##0.00;\(#,##0.00\)"/>
    <numFmt numFmtId="169" formatCode="#,##0.0&quot;%&quot;;\(#,##0.0&quot;%&quot;\)"/>
    <numFmt numFmtId="170" formatCode="#,##0;\(#,##0\);;@"/>
    <numFmt numFmtId="171" formatCode="yyyy"/>
    <numFmt numFmtId="172" formatCode="#,##0.00&quot;%&quot;;\(#,##0.00&quot;%&quot;\)"/>
    <numFmt numFmtId="173" formatCode=";;;"/>
    <numFmt numFmtId="174" formatCode="0.0%;\(0.0%\)"/>
    <numFmt numFmtId="175" formatCode="_-* #,##0.0_-;\-* #,##0.0_-;_-* &quot;-&quot;??_-;_-@_-"/>
    <numFmt numFmtId="176" formatCode="0.0%"/>
    <numFmt numFmtId="177" formatCode="#,##0;\(#,##0\);&quot;--&quot;;@"/>
    <numFmt numFmtId="178" formatCode="#,##0_);\(#,##0\)"/>
    <numFmt numFmtId="179" formatCode="mmm\-mmm_y\y\y\y"/>
    <numFmt numFmtId="180" formatCode="#,##0.00;\(#,##0.00\);&quot;--&quot;;@"/>
  </numFmts>
  <fonts count="37">
    <font>
      <sz val="12"/>
      <color theme="1"/>
      <name val="Bitter"/>
      <family val="2"/>
      <scheme val="minor"/>
    </font>
    <font>
      <sz val="11"/>
      <color theme="1"/>
      <name val="Bitter"/>
      <family val="2"/>
      <scheme val="minor"/>
    </font>
    <font>
      <sz val="11"/>
      <color theme="1"/>
      <name val="Bitter"/>
      <family val="2"/>
      <scheme val="minor"/>
    </font>
    <font>
      <sz val="11"/>
      <color theme="1"/>
      <name val="Bitter"/>
      <family val="2"/>
      <scheme val="minor"/>
    </font>
    <font>
      <sz val="11"/>
      <color theme="1"/>
      <name val="Bitter"/>
      <family val="2"/>
      <scheme val="minor"/>
    </font>
    <font>
      <u/>
      <sz val="12"/>
      <color theme="10"/>
      <name val="Bitter"/>
      <family val="2"/>
      <scheme val="minor"/>
    </font>
    <font>
      <sz val="10"/>
      <name val="Arial"/>
      <family val="2"/>
    </font>
    <font>
      <sz val="12"/>
      <color theme="1"/>
      <name val="Bitter"/>
      <family val="2"/>
      <scheme val="minor"/>
    </font>
    <font>
      <sz val="11"/>
      <color theme="1"/>
      <name val="Bitter"/>
      <scheme val="minor"/>
    </font>
    <font>
      <sz val="11"/>
      <color theme="1"/>
      <name val="Calibri"/>
      <family val="2"/>
    </font>
    <font>
      <sz val="10"/>
      <color rgb="FF000000"/>
      <name val="Verdana"/>
      <family val="2"/>
      <charset val="1"/>
    </font>
    <font>
      <sz val="18"/>
      <color theme="1"/>
      <name val="Calibri"/>
      <family val="2"/>
    </font>
    <font>
      <sz val="14"/>
      <color theme="1"/>
      <name val="Calibri"/>
      <family val="2"/>
    </font>
    <font>
      <b/>
      <sz val="20"/>
      <color rgb="FFFF0000"/>
      <name val="Calibri"/>
      <family val="2"/>
    </font>
    <font>
      <sz val="20"/>
      <color theme="1"/>
      <name val="Calibri"/>
      <family val="2"/>
    </font>
    <font>
      <sz val="22"/>
      <color theme="1"/>
      <name val="Calibri"/>
      <family val="2"/>
    </font>
    <font>
      <sz val="26"/>
      <color theme="1"/>
      <name val="Bitter"/>
      <family val="2"/>
      <scheme val="minor"/>
    </font>
    <font>
      <sz val="12"/>
      <color theme="1"/>
      <name val="Calibri"/>
      <family val="2"/>
    </font>
    <font>
      <b/>
      <sz val="20"/>
      <color theme="1"/>
      <name val="Calibri"/>
      <family val="2"/>
    </font>
    <font>
      <sz val="16"/>
      <color theme="1"/>
      <name val="Calibri"/>
      <family val="2"/>
    </font>
    <font>
      <b/>
      <sz val="16"/>
      <color theme="0"/>
      <name val="Calibri"/>
      <family val="2"/>
    </font>
    <font>
      <b/>
      <sz val="22"/>
      <color rgb="FFFF0000"/>
      <name val="Calibri"/>
      <family val="2"/>
    </font>
    <font>
      <b/>
      <sz val="24"/>
      <name val="Calibri"/>
      <family val="2"/>
    </font>
    <font>
      <b/>
      <sz val="20"/>
      <color theme="0"/>
      <name val="Calibri"/>
      <family val="2"/>
    </font>
    <font>
      <b/>
      <sz val="22"/>
      <color theme="1"/>
      <name val="Calibri"/>
      <family val="2"/>
    </font>
    <font>
      <i/>
      <sz val="14"/>
      <color theme="1"/>
      <name val="Calibri"/>
      <family val="2"/>
    </font>
    <font>
      <b/>
      <sz val="14"/>
      <color rgb="FFFF0000"/>
      <name val="Calibri"/>
      <family val="2"/>
    </font>
    <font>
      <b/>
      <sz val="24"/>
      <color theme="1"/>
      <name val="Calibri"/>
      <family val="2"/>
    </font>
    <font>
      <b/>
      <sz val="22"/>
      <color theme="0"/>
      <name val="Calibri"/>
      <family val="2"/>
    </font>
    <font>
      <u/>
      <sz val="20"/>
      <color theme="0"/>
      <name val="Calibri"/>
      <family val="2"/>
    </font>
    <font>
      <i/>
      <sz val="16"/>
      <color theme="1"/>
      <name val="Calibri"/>
      <family val="2"/>
    </font>
    <font>
      <b/>
      <sz val="18"/>
      <color theme="0"/>
      <name val="Calibri"/>
      <family val="2"/>
    </font>
    <font>
      <b/>
      <u/>
      <sz val="11"/>
      <color theme="0"/>
      <name val="Calibri"/>
      <family val="2"/>
    </font>
    <font>
      <sz val="14"/>
      <color rgb="FF000000"/>
      <name val="Calibri"/>
      <family val="2"/>
    </font>
    <font>
      <b/>
      <sz val="18"/>
      <color theme="1"/>
      <name val="Calibri"/>
      <family val="2"/>
    </font>
    <font>
      <u/>
      <sz val="18"/>
      <color theme="10"/>
      <name val="Bitter"/>
      <family val="2"/>
      <scheme val="minor"/>
    </font>
    <font>
      <b/>
      <sz val="2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ADCDC"/>
      </patternFill>
    </fill>
    <fill>
      <patternFill patternType="solid">
        <fgColor theme="0"/>
        <bgColor rgb="FFFFFFFF"/>
      </patternFill>
    </fill>
    <fill>
      <patternFill patternType="solid">
        <fgColor rgb="FFE6E9E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/>
      <bottom style="thick">
        <color theme="0"/>
      </bottom>
      <diagonal/>
    </border>
  </borders>
  <cellStyleXfs count="19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6" fillId="0" borderId="0"/>
    <xf numFmtId="0" fontId="8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0" fontId="9" fillId="0" borderId="0"/>
    <xf numFmtId="166" fontId="10" fillId="0" borderId="0" applyBorder="0" applyProtection="0"/>
    <xf numFmtId="0" fontId="6" fillId="0" borderId="0"/>
    <xf numFmtId="0" fontId="3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8" fillId="0" borderId="0"/>
    <xf numFmtId="0" fontId="8" fillId="0" borderId="0"/>
  </cellStyleXfs>
  <cellXfs count="181">
    <xf numFmtId="0" fontId="0" fillId="0" borderId="0" xfId="0"/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left" vertical="center"/>
    </xf>
    <xf numFmtId="164" fontId="9" fillId="5" borderId="0" xfId="0" applyNumberFormat="1" applyFont="1" applyFill="1" applyAlignment="1">
      <alignment horizontal="right" vertical="center"/>
    </xf>
    <xf numFmtId="171" fontId="9" fillId="5" borderId="0" xfId="0" applyNumberFormat="1" applyFont="1" applyFill="1" applyAlignment="1">
      <alignment horizontal="right" vertical="center"/>
    </xf>
    <xf numFmtId="168" fontId="9" fillId="5" borderId="0" xfId="0" applyNumberFormat="1" applyFont="1" applyFill="1" applyAlignment="1">
      <alignment horizontal="right" vertical="center"/>
    </xf>
    <xf numFmtId="0" fontId="9" fillId="5" borderId="0" xfId="0" applyFont="1" applyFill="1" applyAlignment="1">
      <alignment horizontal="right" vertical="center"/>
    </xf>
    <xf numFmtId="0" fontId="11" fillId="5" borderId="0" xfId="0" applyFont="1" applyFill="1" applyAlignment="1">
      <alignment vertical="center"/>
    </xf>
    <xf numFmtId="0" fontId="9" fillId="7" borderId="0" xfId="0" applyFont="1" applyFill="1" applyAlignment="1">
      <alignment horizontal="left" vertical="center" indent="1"/>
    </xf>
    <xf numFmtId="0" fontId="13" fillId="5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/>
    </xf>
    <xf numFmtId="167" fontId="15" fillId="5" borderId="0" xfId="0" applyNumberFormat="1" applyFont="1" applyFill="1" applyAlignment="1">
      <alignment horizontal="right" vertical="center"/>
    </xf>
    <xf numFmtId="172" fontId="15" fillId="2" borderId="4" xfId="0" applyNumberFormat="1" applyFont="1" applyFill="1" applyBorder="1" applyAlignment="1">
      <alignment horizontal="right" vertical="center" indent="1"/>
    </xf>
    <xf numFmtId="167" fontId="15" fillId="7" borderId="0" xfId="0" applyNumberFormat="1" applyFont="1" applyFill="1" applyAlignment="1">
      <alignment horizontal="right" vertical="center"/>
    </xf>
    <xf numFmtId="0" fontId="7" fillId="2" borderId="0" xfId="15" applyFill="1"/>
    <xf numFmtId="0" fontId="16" fillId="2" borderId="0" xfId="15" applyFont="1" applyFill="1"/>
    <xf numFmtId="0" fontId="17" fillId="2" borderId="0" xfId="0" applyFont="1" applyFill="1" applyAlignment="1">
      <alignment horizontal="left" vertical="center" indent="1"/>
    </xf>
    <xf numFmtId="0" fontId="17" fillId="2" borderId="0" xfId="0" applyFont="1" applyFill="1"/>
    <xf numFmtId="170" fontId="13" fillId="2" borderId="0" xfId="0" applyNumberFormat="1" applyFont="1" applyFill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20" fillId="4" borderId="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70" fontId="22" fillId="2" borderId="0" xfId="0" applyNumberFormat="1" applyFont="1" applyFill="1" applyAlignment="1">
      <alignment horizontal="left" wrapText="1"/>
    </xf>
    <xf numFmtId="0" fontId="15" fillId="2" borderId="0" xfId="0" applyFont="1" applyFill="1"/>
    <xf numFmtId="0" fontId="23" fillId="4" borderId="2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left" vertical="center" indent="1"/>
    </xf>
    <xf numFmtId="0" fontId="15" fillId="3" borderId="2" xfId="0" applyFont="1" applyFill="1" applyBorder="1" applyAlignment="1">
      <alignment horizontal="left" vertical="center" indent="2"/>
    </xf>
    <xf numFmtId="0" fontId="17" fillId="0" borderId="0" xfId="0" applyFont="1"/>
    <xf numFmtId="0" fontId="19" fillId="0" borderId="0" xfId="0" applyFont="1" applyAlignment="1">
      <alignment vertical="top"/>
    </xf>
    <xf numFmtId="173" fontId="15" fillId="0" borderId="2" xfId="0" applyNumberFormat="1" applyFont="1" applyBorder="1" applyAlignment="1">
      <alignment horizontal="right" vertical="center" indent="1"/>
    </xf>
    <xf numFmtId="173" fontId="15" fillId="0" borderId="0" xfId="0" applyNumberFormat="1" applyFont="1"/>
    <xf numFmtId="170" fontId="22" fillId="2" borderId="0" xfId="0" applyNumberFormat="1" applyFont="1" applyFill="1" applyAlignment="1">
      <alignment horizontal="left" vertical="center" wrapText="1"/>
    </xf>
    <xf numFmtId="14" fontId="23" fillId="4" borderId="2" xfId="0" applyNumberFormat="1" applyFont="1" applyFill="1" applyBorder="1" applyAlignment="1">
      <alignment horizontal="center" vertical="center" wrapText="1"/>
    </xf>
    <xf numFmtId="174" fontId="15" fillId="8" borderId="2" xfId="12" applyNumberFormat="1" applyFont="1" applyFill="1" applyBorder="1" applyAlignment="1">
      <alignment horizontal="right" vertical="center" indent="2"/>
    </xf>
    <xf numFmtId="176" fontId="15" fillId="3" borderId="2" xfId="12" applyNumberFormat="1" applyFont="1" applyFill="1" applyBorder="1" applyAlignment="1">
      <alignment horizontal="right" vertical="center" indent="2"/>
    </xf>
    <xf numFmtId="175" fontId="15" fillId="3" borderId="2" xfId="13" applyNumberFormat="1" applyFont="1" applyFill="1" applyBorder="1" applyAlignment="1">
      <alignment horizontal="right" vertical="center"/>
    </xf>
    <xf numFmtId="164" fontId="15" fillId="8" borderId="2" xfId="0" applyNumberFormat="1" applyFont="1" applyFill="1" applyBorder="1" applyAlignment="1">
      <alignment horizontal="right" vertical="center" indent="2"/>
    </xf>
    <xf numFmtId="164" fontId="15" fillId="3" borderId="2" xfId="0" applyNumberFormat="1" applyFont="1" applyFill="1" applyBorder="1" applyAlignment="1">
      <alignment horizontal="right" vertical="center" indent="2"/>
    </xf>
    <xf numFmtId="175" fontId="15" fillId="3" borderId="2" xfId="13" applyNumberFormat="1" applyFont="1" applyFill="1" applyBorder="1" applyAlignment="1">
      <alignment horizontal="right" vertical="center" indent="4"/>
    </xf>
    <xf numFmtId="173" fontId="13" fillId="0" borderId="0" xfId="0" applyNumberFormat="1" applyFont="1" applyAlignment="1">
      <alignment horizontal="left"/>
    </xf>
    <xf numFmtId="173" fontId="19" fillId="0" borderId="2" xfId="0" applyNumberFormat="1" applyFont="1" applyBorder="1" applyAlignment="1">
      <alignment horizontal="right" vertical="center" indent="1"/>
    </xf>
    <xf numFmtId="173" fontId="17" fillId="0" borderId="0" xfId="0" applyNumberFormat="1" applyFont="1"/>
    <xf numFmtId="0" fontId="21" fillId="0" borderId="0" xfId="0" applyFont="1" applyAlignment="1">
      <alignment horizontal="left"/>
    </xf>
    <xf numFmtId="170" fontId="22" fillId="2" borderId="0" xfId="0" applyNumberFormat="1" applyFont="1" applyFill="1" applyAlignment="1">
      <alignment horizontal="left" vertical="top" wrapText="1"/>
    </xf>
    <xf numFmtId="169" fontId="15" fillId="0" borderId="2" xfId="0" applyNumberFormat="1" applyFont="1" applyBorder="1" applyAlignment="1">
      <alignment horizontal="right" vertical="center" indent="1"/>
    </xf>
    <xf numFmtId="0" fontId="15" fillId="0" borderId="0" xfId="0" applyFont="1"/>
    <xf numFmtId="0" fontId="14" fillId="2" borderId="0" xfId="0" applyFont="1" applyFill="1" applyAlignment="1">
      <alignment horizontal="left" vertical="center" indent="1"/>
    </xf>
    <xf numFmtId="170" fontId="25" fillId="2" borderId="9" xfId="0" applyNumberFormat="1" applyFont="1" applyFill="1" applyBorder="1" applyAlignment="1">
      <alignment vertical="center"/>
    </xf>
    <xf numFmtId="0" fontId="18" fillId="8" borderId="2" xfId="0" applyFont="1" applyFill="1" applyBorder="1" applyAlignment="1">
      <alignment horizontal="left" vertical="center" indent="1"/>
    </xf>
    <xf numFmtId="167" fontId="18" fillId="9" borderId="2" xfId="0" applyNumberFormat="1" applyFont="1" applyFill="1" applyBorder="1" applyAlignment="1">
      <alignment horizontal="right" vertical="center" indent="1"/>
    </xf>
    <xf numFmtId="167" fontId="18" fillId="8" borderId="2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left" vertical="center" indent="2"/>
    </xf>
    <xf numFmtId="167" fontId="14" fillId="8" borderId="2" xfId="0" applyNumberFormat="1" applyFont="1" applyFill="1" applyBorder="1" applyAlignment="1">
      <alignment horizontal="right" vertical="center" indent="1"/>
    </xf>
    <xf numFmtId="167" fontId="14" fillId="3" borderId="2" xfId="0" applyNumberFormat="1" applyFont="1" applyFill="1" applyBorder="1" applyAlignment="1">
      <alignment horizontal="right" vertical="center" indent="1"/>
    </xf>
    <xf numFmtId="0" fontId="14" fillId="2" borderId="0" xfId="0" applyFont="1" applyFill="1"/>
    <xf numFmtId="0" fontId="26" fillId="2" borderId="0" xfId="0" applyFont="1" applyFill="1" applyAlignment="1">
      <alignment horizontal="left" vertical="center" indent="6"/>
    </xf>
    <xf numFmtId="0" fontId="12" fillId="2" borderId="0" xfId="0" applyFont="1" applyFill="1" applyAlignment="1">
      <alignment horizontal="left" vertical="center" indent="6"/>
    </xf>
    <xf numFmtId="0" fontId="14" fillId="0" borderId="0" xfId="0" applyFont="1"/>
    <xf numFmtId="0" fontId="14" fillId="5" borderId="0" xfId="0" applyFont="1" applyFill="1" applyAlignment="1">
      <alignment horizontal="right" vertical="center"/>
    </xf>
    <xf numFmtId="0" fontId="27" fillId="0" borderId="0" xfId="0" applyFont="1" applyAlignment="1">
      <alignment vertical="top"/>
    </xf>
    <xf numFmtId="167" fontId="24" fillId="9" borderId="2" xfId="0" applyNumberFormat="1" applyFont="1" applyFill="1" applyBorder="1" applyAlignment="1">
      <alignment horizontal="right" vertical="center" indent="1"/>
    </xf>
    <xf numFmtId="167" fontId="24" fillId="8" borderId="2" xfId="0" applyNumberFormat="1" applyFont="1" applyFill="1" applyBorder="1" applyAlignment="1">
      <alignment horizontal="right" vertical="center" indent="1"/>
    </xf>
    <xf numFmtId="0" fontId="15" fillId="3" borderId="2" xfId="0" applyFont="1" applyFill="1" applyBorder="1" applyAlignment="1">
      <alignment horizontal="left" vertical="center" indent="3"/>
    </xf>
    <xf numFmtId="167" fontId="15" fillId="8" borderId="2" xfId="0" applyNumberFormat="1" applyFont="1" applyFill="1" applyBorder="1" applyAlignment="1">
      <alignment horizontal="right" vertical="center" indent="1"/>
    </xf>
    <xf numFmtId="167" fontId="15" fillId="3" borderId="2" xfId="0" applyNumberFormat="1" applyFont="1" applyFill="1" applyBorder="1" applyAlignment="1">
      <alignment horizontal="right" vertical="center" indent="1"/>
    </xf>
    <xf numFmtId="0" fontId="15" fillId="7" borderId="3" xfId="0" applyFont="1" applyFill="1" applyBorder="1" applyAlignment="1">
      <alignment horizontal="left" vertical="center"/>
    </xf>
    <xf numFmtId="176" fontId="14" fillId="8" borderId="2" xfId="12" applyNumberFormat="1" applyFont="1" applyFill="1" applyBorder="1" applyAlignment="1">
      <alignment horizontal="right" vertical="center" indent="1"/>
    </xf>
    <xf numFmtId="176" fontId="14" fillId="3" borderId="2" xfId="12" applyNumberFormat="1" applyFont="1" applyFill="1" applyBorder="1" applyAlignment="1">
      <alignment horizontal="right" vertical="center" indent="1"/>
    </xf>
    <xf numFmtId="170" fontId="24" fillId="2" borderId="0" xfId="0" applyNumberFormat="1" applyFont="1" applyFill="1" applyAlignment="1">
      <alignment horizontal="left" vertical="center" wrapText="1"/>
    </xf>
    <xf numFmtId="0" fontId="28" fillId="4" borderId="2" xfId="0" applyFont="1" applyFill="1" applyBorder="1" applyAlignment="1">
      <alignment horizontal="center" vertical="center" wrapText="1"/>
    </xf>
    <xf numFmtId="167" fontId="24" fillId="8" borderId="2" xfId="0" applyNumberFormat="1" applyFont="1" applyFill="1" applyBorder="1" applyAlignment="1">
      <alignment horizontal="left" vertical="center" indent="1"/>
    </xf>
    <xf numFmtId="167" fontId="15" fillId="3" borderId="2" xfId="13" applyNumberFormat="1" applyFont="1" applyFill="1" applyBorder="1" applyAlignment="1">
      <alignment horizontal="right" vertical="center" indent="1"/>
    </xf>
    <xf numFmtId="167" fontId="15" fillId="8" borderId="2" xfId="13" applyNumberFormat="1" applyFont="1" applyFill="1" applyBorder="1" applyAlignment="1">
      <alignment horizontal="right" vertical="center" indent="1"/>
    </xf>
    <xf numFmtId="167" fontId="24" fillId="8" borderId="2" xfId="0" applyNumberFormat="1" applyFont="1" applyFill="1" applyBorder="1" applyAlignment="1">
      <alignment horizontal="left" vertical="center" indent="2"/>
    </xf>
    <xf numFmtId="0" fontId="29" fillId="10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left"/>
    </xf>
    <xf numFmtId="0" fontId="24" fillId="5" borderId="0" xfId="0" applyFont="1" applyFill="1" applyAlignment="1">
      <alignment vertical="center"/>
    </xf>
    <xf numFmtId="0" fontId="14" fillId="3" borderId="2" xfId="0" applyFont="1" applyFill="1" applyBorder="1" applyAlignment="1">
      <alignment horizontal="left" vertical="center" indent="1"/>
    </xf>
    <xf numFmtId="0" fontId="18" fillId="8" borderId="8" xfId="0" applyFont="1" applyFill="1" applyBorder="1" applyAlignment="1">
      <alignment horizontal="left" vertical="center" indent="1"/>
    </xf>
    <xf numFmtId="0" fontId="9" fillId="5" borderId="0" xfId="0" applyFont="1" applyFill="1" applyAlignment="1">
      <alignment horizontal="right"/>
    </xf>
    <xf numFmtId="0" fontId="24" fillId="5" borderId="0" xfId="0" applyFont="1" applyFill="1" applyAlignment="1">
      <alignment horizontal="left" vertical="center"/>
    </xf>
    <xf numFmtId="0" fontId="31" fillId="4" borderId="2" xfId="0" applyFont="1" applyFill="1" applyBorder="1" applyAlignment="1">
      <alignment horizontal="center" vertical="center" wrapText="1"/>
    </xf>
    <xf numFmtId="14" fontId="31" fillId="4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indent="1"/>
    </xf>
    <xf numFmtId="167" fontId="11" fillId="3" borderId="2" xfId="0" applyNumberFormat="1" applyFont="1" applyFill="1" applyBorder="1" applyAlignment="1">
      <alignment horizontal="right" vertical="center" indent="1"/>
    </xf>
    <xf numFmtId="167" fontId="11" fillId="8" borderId="2" xfId="0" applyNumberFormat="1" applyFont="1" applyFill="1" applyBorder="1" applyAlignment="1">
      <alignment horizontal="right" vertical="center" indent="1"/>
    </xf>
    <xf numFmtId="10" fontId="14" fillId="8" borderId="2" xfId="12" applyNumberFormat="1" applyFont="1" applyFill="1" applyBorder="1" applyAlignment="1">
      <alignment horizontal="right" vertical="center" indent="1"/>
    </xf>
    <xf numFmtId="14" fontId="20" fillId="4" borderId="2" xfId="0" applyNumberFormat="1" applyFont="1" applyFill="1" applyBorder="1" applyAlignment="1">
      <alignment horizontal="center" vertical="center" wrapText="1"/>
    </xf>
    <xf numFmtId="167" fontId="18" fillId="8" borderId="8" xfId="0" applyNumberFormat="1" applyFont="1" applyFill="1" applyBorder="1" applyAlignment="1">
      <alignment horizontal="left" vertical="center" indent="2"/>
    </xf>
    <xf numFmtId="170" fontId="27" fillId="2" borderId="0" xfId="0" applyNumberFormat="1" applyFont="1" applyFill="1" applyAlignment="1">
      <alignment horizontal="left" vertical="center" wrapText="1"/>
    </xf>
    <xf numFmtId="0" fontId="27" fillId="5" borderId="0" xfId="0" applyFont="1" applyFill="1" applyAlignment="1">
      <alignment horizontal="left" vertical="center"/>
    </xf>
    <xf numFmtId="0" fontId="27" fillId="5" borderId="0" xfId="0" applyFont="1" applyFill="1" applyAlignment="1">
      <alignment vertical="center"/>
    </xf>
    <xf numFmtId="0" fontId="11" fillId="0" borderId="0" xfId="0" applyFont="1" applyAlignment="1">
      <alignment horizontal="left" vertical="top" readingOrder="1"/>
    </xf>
    <xf numFmtId="0" fontId="11" fillId="0" borderId="0" xfId="0" applyFont="1" applyAlignment="1">
      <alignment vertical="top"/>
    </xf>
    <xf numFmtId="0" fontId="32" fillId="2" borderId="0" xfId="1" applyFont="1" applyFill="1" applyBorder="1" applyAlignment="1">
      <alignment horizontal="center" vertical="top"/>
    </xf>
    <xf numFmtId="0" fontId="17" fillId="2" borderId="0" xfId="0" applyFont="1" applyFill="1" applyAlignment="1">
      <alignment vertical="top"/>
    </xf>
    <xf numFmtId="0" fontId="12" fillId="2" borderId="0" xfId="0" applyFont="1" applyFill="1" applyAlignment="1">
      <alignment vertical="center"/>
    </xf>
    <xf numFmtId="0" fontId="18" fillId="2" borderId="0" xfId="0" applyFont="1" applyFill="1" applyAlignment="1">
      <alignment wrapText="1"/>
    </xf>
    <xf numFmtId="0" fontId="12" fillId="2" borderId="0" xfId="0" applyFont="1" applyFill="1"/>
    <xf numFmtId="0" fontId="33" fillId="2" borderId="1" xfId="0" applyFont="1" applyFill="1" applyBorder="1" applyAlignment="1">
      <alignment horizontal="left" vertical="center" wrapText="1" readingOrder="1"/>
    </xf>
    <xf numFmtId="0" fontId="33" fillId="2" borderId="1" xfId="0" applyFont="1" applyFill="1" applyBorder="1" applyAlignment="1">
      <alignment horizontal="right" vertical="center" wrapText="1" readingOrder="1"/>
    </xf>
    <xf numFmtId="168" fontId="34" fillId="8" borderId="2" xfId="0" applyNumberFormat="1" applyFont="1" applyFill="1" applyBorder="1" applyAlignment="1">
      <alignment horizontal="right" vertical="center" indent="1"/>
    </xf>
    <xf numFmtId="168" fontId="11" fillId="3" borderId="2" xfId="0" applyNumberFormat="1" applyFont="1" applyFill="1" applyBorder="1" applyAlignment="1">
      <alignment horizontal="right" vertical="center" indent="1"/>
    </xf>
    <xf numFmtId="164" fontId="12" fillId="2" borderId="0" xfId="0" applyNumberFormat="1" applyFont="1" applyFill="1" applyAlignment="1">
      <alignment vertical="center"/>
    </xf>
    <xf numFmtId="165" fontId="17" fillId="2" borderId="0" xfId="0" applyNumberFormat="1" applyFont="1" applyFill="1" applyAlignment="1">
      <alignment horizontal="left" vertical="center"/>
    </xf>
    <xf numFmtId="165" fontId="19" fillId="2" borderId="0" xfId="0" applyNumberFormat="1" applyFont="1" applyFill="1" applyAlignment="1">
      <alignment horizontal="right" vertical="center" indent="1"/>
    </xf>
    <xf numFmtId="167" fontId="34" fillId="8" borderId="2" xfId="0" applyNumberFormat="1" applyFont="1" applyFill="1" applyBorder="1" applyAlignment="1">
      <alignment horizontal="right" vertical="center" indent="1"/>
    </xf>
    <xf numFmtId="165" fontId="19" fillId="2" borderId="0" xfId="0" applyNumberFormat="1" applyFont="1" applyFill="1" applyAlignment="1">
      <alignment horizontal="left" vertical="center" indent="1"/>
    </xf>
    <xf numFmtId="176" fontId="11" fillId="3" borderId="2" xfId="12" applyNumberFormat="1" applyFont="1" applyFill="1" applyBorder="1" applyAlignment="1">
      <alignment horizontal="right" vertical="center" indent="1"/>
    </xf>
    <xf numFmtId="0" fontId="12" fillId="2" borderId="0" xfId="0" applyFont="1" applyFill="1" applyAlignment="1">
      <alignment wrapText="1"/>
    </xf>
    <xf numFmtId="0" fontId="34" fillId="2" borderId="0" xfId="0" applyFont="1" applyFill="1" applyAlignment="1">
      <alignment vertical="center" wrapText="1"/>
    </xf>
    <xf numFmtId="0" fontId="30" fillId="0" borderId="0" xfId="0" applyFont="1" applyAlignment="1">
      <alignment vertical="center"/>
    </xf>
    <xf numFmtId="0" fontId="11" fillId="5" borderId="0" xfId="0" applyFont="1" applyFill="1" applyAlignment="1">
      <alignment vertical="top"/>
    </xf>
    <xf numFmtId="0" fontId="11" fillId="0" borderId="0" xfId="0" applyFont="1"/>
    <xf numFmtId="0" fontId="11" fillId="0" borderId="0" xfId="0" applyFont="1" applyAlignment="1">
      <alignment vertical="center"/>
    </xf>
    <xf numFmtId="177" fontId="24" fillId="9" borderId="2" xfId="0" applyNumberFormat="1" applyFont="1" applyFill="1" applyBorder="1" applyAlignment="1">
      <alignment horizontal="right" vertical="center" indent="2"/>
    </xf>
    <xf numFmtId="177" fontId="24" fillId="8" borderId="2" xfId="0" applyNumberFormat="1" applyFont="1" applyFill="1" applyBorder="1" applyAlignment="1">
      <alignment horizontal="right" vertical="center" indent="2"/>
    </xf>
    <xf numFmtId="168" fontId="24" fillId="8" borderId="2" xfId="0" applyNumberFormat="1" applyFont="1" applyFill="1" applyBorder="1" applyAlignment="1">
      <alignment horizontal="right" vertical="center" indent="2"/>
    </xf>
    <xf numFmtId="177" fontId="15" fillId="8" borderId="2" xfId="0" applyNumberFormat="1" applyFont="1" applyFill="1" applyBorder="1" applyAlignment="1">
      <alignment horizontal="right" vertical="center" indent="2"/>
    </xf>
    <xf numFmtId="177" fontId="15" fillId="3" borderId="2" xfId="0" applyNumberFormat="1" applyFont="1" applyFill="1" applyBorder="1" applyAlignment="1">
      <alignment horizontal="right" vertical="center" indent="2"/>
    </xf>
    <xf numFmtId="168" fontId="15" fillId="3" borderId="2" xfId="0" applyNumberFormat="1" applyFont="1" applyFill="1" applyBorder="1" applyAlignment="1">
      <alignment horizontal="right" vertical="center" indent="2"/>
    </xf>
    <xf numFmtId="0" fontId="15" fillId="3" borderId="2" xfId="12" applyNumberFormat="1" applyFont="1" applyFill="1" applyBorder="1" applyAlignment="1">
      <alignment horizontal="right" vertical="center" indent="2"/>
    </xf>
    <xf numFmtId="168" fontId="18" fillId="8" borderId="2" xfId="0" applyNumberFormat="1" applyFont="1" applyFill="1" applyBorder="1" applyAlignment="1">
      <alignment horizontal="right" vertical="center" indent="1"/>
    </xf>
    <xf numFmtId="168" fontId="14" fillId="3" borderId="2" xfId="0" applyNumberFormat="1" applyFont="1" applyFill="1" applyBorder="1" applyAlignment="1">
      <alignment horizontal="right" vertical="center" indent="1"/>
    </xf>
    <xf numFmtId="177" fontId="18" fillId="9" borderId="2" xfId="0" applyNumberFormat="1" applyFont="1" applyFill="1" applyBorder="1" applyAlignment="1">
      <alignment horizontal="right" vertical="center" indent="1"/>
    </xf>
    <xf numFmtId="177" fontId="18" fillId="8" borderId="2" xfId="0" applyNumberFormat="1" applyFont="1" applyFill="1" applyBorder="1" applyAlignment="1">
      <alignment horizontal="right" vertical="center" indent="1"/>
    </xf>
    <xf numFmtId="177" fontId="14" fillId="8" borderId="2" xfId="0" applyNumberFormat="1" applyFont="1" applyFill="1" applyBorder="1" applyAlignment="1">
      <alignment horizontal="right" vertical="center" indent="1"/>
    </xf>
    <xf numFmtId="177" fontId="14" fillId="3" borderId="2" xfId="0" applyNumberFormat="1" applyFont="1" applyFill="1" applyBorder="1" applyAlignment="1">
      <alignment horizontal="right" vertical="center" indent="1"/>
    </xf>
    <xf numFmtId="168" fontId="24" fillId="8" borderId="2" xfId="0" applyNumberFormat="1" applyFont="1" applyFill="1" applyBorder="1" applyAlignment="1">
      <alignment horizontal="right" vertical="center" indent="1"/>
    </xf>
    <xf numFmtId="168" fontId="15" fillId="3" borderId="2" xfId="0" applyNumberFormat="1" applyFont="1" applyFill="1" applyBorder="1" applyAlignment="1">
      <alignment horizontal="right" vertical="center" indent="1"/>
    </xf>
    <xf numFmtId="168" fontId="15" fillId="8" borderId="2" xfId="0" applyNumberFormat="1" applyFont="1" applyFill="1" applyBorder="1" applyAlignment="1">
      <alignment horizontal="right" vertical="center" indent="1"/>
    </xf>
    <xf numFmtId="10" fontId="15" fillId="3" borderId="2" xfId="12" applyNumberFormat="1" applyFont="1" applyFill="1" applyBorder="1" applyAlignment="1">
      <alignment horizontal="right" vertical="center" indent="1"/>
    </xf>
    <xf numFmtId="10" fontId="15" fillId="8" borderId="2" xfId="12" applyNumberFormat="1" applyFont="1" applyFill="1" applyBorder="1" applyAlignment="1">
      <alignment horizontal="right" vertical="center" indent="1"/>
    </xf>
    <xf numFmtId="14" fontId="28" fillId="4" borderId="2" xfId="0" applyNumberFormat="1" applyFont="1" applyFill="1" applyBorder="1" applyAlignment="1">
      <alignment horizontal="center" vertical="center" wrapText="1"/>
    </xf>
    <xf numFmtId="178" fontId="15" fillId="3" borderId="2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right" vertical="center" indent="1"/>
    </xf>
    <xf numFmtId="0" fontId="14" fillId="8" borderId="2" xfId="0" applyFont="1" applyFill="1" applyBorder="1" applyAlignment="1">
      <alignment horizontal="right" vertical="center" indent="1"/>
    </xf>
    <xf numFmtId="0" fontId="18" fillId="8" borderId="8" xfId="0" applyFont="1" applyFill="1" applyBorder="1" applyAlignment="1">
      <alignment horizontal="right" vertical="center" indent="1"/>
    </xf>
    <xf numFmtId="0" fontId="18" fillId="9" borderId="8" xfId="0" applyFont="1" applyFill="1" applyBorder="1" applyAlignment="1">
      <alignment horizontal="right" vertical="center" indent="1"/>
    </xf>
    <xf numFmtId="179" fontId="20" fillId="4" borderId="2" xfId="0" applyNumberFormat="1" applyFont="1" applyFill="1" applyBorder="1" applyAlignment="1">
      <alignment horizontal="center" vertical="center" wrapText="1"/>
    </xf>
    <xf numFmtId="176" fontId="14" fillId="8" borderId="2" xfId="12" quotePrefix="1" applyNumberFormat="1" applyFont="1" applyFill="1" applyBorder="1" applyAlignment="1">
      <alignment horizontal="right" vertical="center" indent="1"/>
    </xf>
    <xf numFmtId="168" fontId="14" fillId="8" borderId="2" xfId="12" quotePrefix="1" applyNumberFormat="1" applyFont="1" applyFill="1" applyBorder="1" applyAlignment="1">
      <alignment horizontal="right" vertical="center" indent="1"/>
    </xf>
    <xf numFmtId="167" fontId="18" fillId="8" borderId="8" xfId="0" applyNumberFormat="1" applyFont="1" applyFill="1" applyBorder="1" applyAlignment="1">
      <alignment horizontal="right" vertical="center" indent="1"/>
    </xf>
    <xf numFmtId="168" fontId="18" fillId="9" borderId="8" xfId="12" quotePrefix="1" applyNumberFormat="1" applyFont="1" applyFill="1" applyBorder="1" applyAlignment="1">
      <alignment horizontal="right" vertical="center" indent="1"/>
    </xf>
    <xf numFmtId="1" fontId="23" fillId="4" borderId="2" xfId="0" applyNumberFormat="1" applyFont="1" applyFill="1" applyBorder="1" applyAlignment="1">
      <alignment horizontal="center" vertical="center" wrapText="1"/>
    </xf>
    <xf numFmtId="1" fontId="11" fillId="3" borderId="2" xfId="0" applyNumberFormat="1" applyFont="1" applyFill="1" applyBorder="1" applyAlignment="1">
      <alignment horizontal="right" vertical="center" indent="1"/>
    </xf>
    <xf numFmtId="1" fontId="20" fillId="4" borderId="2" xfId="0" applyNumberFormat="1" applyFont="1" applyFill="1" applyBorder="1" applyAlignment="1">
      <alignment horizontal="center" vertical="center" wrapText="1"/>
    </xf>
    <xf numFmtId="164" fontId="34" fillId="8" borderId="2" xfId="0" applyNumberFormat="1" applyFont="1" applyFill="1" applyBorder="1" applyAlignment="1">
      <alignment horizontal="right" vertical="center" indent="1"/>
    </xf>
    <xf numFmtId="164" fontId="11" fillId="3" borderId="2" xfId="0" applyNumberFormat="1" applyFont="1" applyFill="1" applyBorder="1" applyAlignment="1">
      <alignment horizontal="right" vertical="center" indent="1"/>
    </xf>
    <xf numFmtId="176" fontId="34" fillId="8" borderId="2" xfId="12" applyNumberFormat="1" applyFont="1" applyFill="1" applyBorder="1" applyAlignment="1">
      <alignment horizontal="right" vertical="center" indent="1"/>
    </xf>
    <xf numFmtId="179" fontId="17" fillId="2" borderId="0" xfId="0" applyNumberFormat="1" applyFont="1" applyFill="1"/>
    <xf numFmtId="167" fontId="17" fillId="2" borderId="0" xfId="0" applyNumberFormat="1" applyFont="1" applyFill="1"/>
    <xf numFmtId="168" fontId="17" fillId="2" borderId="0" xfId="0" applyNumberFormat="1" applyFont="1" applyFill="1"/>
    <xf numFmtId="2" fontId="17" fillId="2" borderId="0" xfId="0" applyNumberFormat="1" applyFont="1" applyFill="1"/>
    <xf numFmtId="176" fontId="17" fillId="2" borderId="0" xfId="0" applyNumberFormat="1" applyFont="1" applyFill="1"/>
    <xf numFmtId="2" fontId="14" fillId="8" borderId="2" xfId="12" applyNumberFormat="1" applyFont="1" applyFill="1" applyBorder="1" applyAlignment="1">
      <alignment horizontal="right" vertical="center" indent="1"/>
    </xf>
    <xf numFmtId="2" fontId="14" fillId="3" borderId="2" xfId="12" applyNumberFormat="1" applyFont="1" applyFill="1" applyBorder="1" applyAlignment="1">
      <alignment horizontal="right" vertical="center" indent="1"/>
    </xf>
    <xf numFmtId="49" fontId="14" fillId="3" borderId="2" xfId="12" applyNumberFormat="1" applyFont="1" applyFill="1" applyBorder="1" applyAlignment="1">
      <alignment horizontal="right" vertical="center" indent="1"/>
    </xf>
    <xf numFmtId="168" fontId="14" fillId="8" borderId="2" xfId="0" applyNumberFormat="1" applyFont="1" applyFill="1" applyBorder="1" applyAlignment="1">
      <alignment horizontal="right" vertical="center" indent="1"/>
    </xf>
    <xf numFmtId="1" fontId="11" fillId="8" borderId="2" xfId="0" applyNumberFormat="1" applyFont="1" applyFill="1" applyBorder="1" applyAlignment="1">
      <alignment horizontal="right" vertical="center" indent="1"/>
    </xf>
    <xf numFmtId="168" fontId="14" fillId="0" borderId="0" xfId="0" applyNumberFormat="1" applyFont="1"/>
    <xf numFmtId="10" fontId="15" fillId="8" borderId="2" xfId="0" applyNumberFormat="1" applyFont="1" applyFill="1" applyBorder="1" applyAlignment="1">
      <alignment horizontal="right" vertical="center" indent="1"/>
    </xf>
    <xf numFmtId="180" fontId="14" fillId="3" borderId="2" xfId="0" applyNumberFormat="1" applyFont="1" applyFill="1" applyBorder="1" applyAlignment="1">
      <alignment horizontal="right" vertical="center" indent="1"/>
    </xf>
    <xf numFmtId="0" fontId="29" fillId="2" borderId="0" xfId="1" applyFont="1" applyFill="1" applyAlignment="1">
      <alignment horizontal="center" vertical="center"/>
    </xf>
    <xf numFmtId="173" fontId="13" fillId="2" borderId="0" xfId="0" applyNumberFormat="1" applyFont="1" applyFill="1" applyAlignment="1">
      <alignment horizontal="left"/>
    </xf>
    <xf numFmtId="0" fontId="11" fillId="2" borderId="0" xfId="0" applyFont="1" applyFill="1"/>
    <xf numFmtId="0" fontId="35" fillId="2" borderId="0" xfId="1" applyFont="1" applyFill="1"/>
    <xf numFmtId="49" fontId="36" fillId="11" borderId="2" xfId="0" applyNumberFormat="1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/>
    </xf>
    <xf numFmtId="0" fontId="30" fillId="2" borderId="9" xfId="0" applyFont="1" applyFill="1" applyBorder="1" applyAlignment="1">
      <alignment horizontal="center"/>
    </xf>
    <xf numFmtId="167" fontId="30" fillId="0" borderId="5" xfId="0" applyNumberFormat="1" applyFont="1" applyBorder="1" applyAlignment="1">
      <alignment horizontal="center"/>
    </xf>
    <xf numFmtId="167" fontId="30" fillId="0" borderId="6" xfId="0" applyNumberFormat="1" applyFont="1" applyBorder="1" applyAlignment="1">
      <alignment horizontal="center"/>
    </xf>
    <xf numFmtId="0" fontId="30" fillId="2" borderId="9" xfId="0" applyFont="1" applyFill="1" applyBorder="1" applyAlignment="1">
      <alignment horizontal="center" vertical="center"/>
    </xf>
    <xf numFmtId="170" fontId="30" fillId="2" borderId="9" xfId="0" applyNumberFormat="1" applyFont="1" applyFill="1" applyBorder="1" applyAlignment="1">
      <alignment horizontal="center"/>
    </xf>
    <xf numFmtId="14" fontId="20" fillId="4" borderId="5" xfId="0" applyNumberFormat="1" applyFont="1" applyFill="1" applyBorder="1" applyAlignment="1">
      <alignment horizontal="center" vertical="center" wrapText="1"/>
    </xf>
    <xf numFmtId="14" fontId="20" fillId="4" borderId="6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top" wrapText="1"/>
    </xf>
  </cellXfs>
  <cellStyles count="19">
    <cellStyle name="Comma 2" xfId="5" xr:uid="{A18BA710-2EE1-4122-9AF2-EC88523E15CB}"/>
    <cellStyle name="Hipervínculo" xfId="1" builtinId="8"/>
    <cellStyle name="Millares" xfId="13" builtinId="3"/>
    <cellStyle name="Normal" xfId="0" builtinId="0"/>
    <cellStyle name="Normal 10" xfId="15" xr:uid="{CA5CE856-6B55-4241-A1D6-C544F17B9FCF}"/>
    <cellStyle name="Normal 2" xfId="7" xr:uid="{21E86A5A-54EB-49B1-A6F7-77C8A7D0157B}"/>
    <cellStyle name="Normal 2 3" xfId="3" xr:uid="{D3CE195B-C87D-44A7-9586-DB7E762B2D43}"/>
    <cellStyle name="Normal 20" xfId="18" xr:uid="{33189C49-B016-4579-A84E-C27FBAFAF0C0}"/>
    <cellStyle name="Normal 28" xfId="17" xr:uid="{D7982F73-16D9-412D-B57C-1DD6E0DA30B3}"/>
    <cellStyle name="Normal 3" xfId="2" xr:uid="{49ADB531-4469-4F68-96BC-D260F7B604DA}"/>
    <cellStyle name="Normal 3 2" xfId="11" xr:uid="{4951DE08-60C9-4DE0-B6AE-81AE250250CC}"/>
    <cellStyle name="Normal 4" xfId="4" xr:uid="{BE171567-566D-4431-9381-654A2A7124AB}"/>
    <cellStyle name="Normal 4 5 2" xfId="14" xr:uid="{B1E70E84-EC76-4A17-A1B9-85B477C3D205}"/>
    <cellStyle name="Normal 6" xfId="8" xr:uid="{5446C2E1-7C73-4A55-BE58-15D38B93DB95}"/>
    <cellStyle name="Normal 7" xfId="10" xr:uid="{4785800F-6C11-49B6-8CE0-7221856089C6}"/>
    <cellStyle name="Normal 8" xfId="16" xr:uid="{F85A549E-C9F4-484D-8C65-A7D2D12613B7}"/>
    <cellStyle name="Per cent 2" xfId="9" xr:uid="{8E1331D2-FD8E-47BE-B3D5-2AE9CBBE67C1}"/>
    <cellStyle name="Percent 2" xfId="6" xr:uid="{7D19F30E-1852-40A6-9029-C41FACAC7424}"/>
    <cellStyle name="Porcentaje" xfId="12" builtinId="5"/>
  </cellStyles>
  <dxfs count="0"/>
  <tableStyles count="0" defaultTableStyle="TableStyleMedium2" defaultPivotStyle="PivotStyleLight16"/>
  <colors>
    <mruColors>
      <color rgb="FFD50204"/>
      <color rgb="FFE6E9EE"/>
      <color rgb="FFF7F7F7"/>
      <color rgb="FFEBE7E5"/>
      <color rgb="FFF1F3F5"/>
      <color rgb="FFF9F9F9"/>
      <color rgb="FFFFFAEB"/>
      <color rgb="FFEAEF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5'!A1"/><Relationship Id="rId3" Type="http://schemas.openxmlformats.org/officeDocument/2006/relationships/hyperlink" Target="#'4'!A1"/><Relationship Id="rId7" Type="http://schemas.openxmlformats.org/officeDocument/2006/relationships/hyperlink" Target="#'8'!A1"/><Relationship Id="rId2" Type="http://schemas.openxmlformats.org/officeDocument/2006/relationships/hyperlink" Target="#'2'!A1"/><Relationship Id="rId1" Type="http://schemas.openxmlformats.org/officeDocument/2006/relationships/hyperlink" Target="#'1'!A1"/><Relationship Id="rId6" Type="http://schemas.openxmlformats.org/officeDocument/2006/relationships/hyperlink" Target="#'7'!A1"/><Relationship Id="rId5" Type="http://schemas.openxmlformats.org/officeDocument/2006/relationships/hyperlink" Target="#'3'!A1"/><Relationship Id="rId10" Type="http://schemas.openxmlformats.org/officeDocument/2006/relationships/hyperlink" Target="#'9'!A1"/><Relationship Id="rId4" Type="http://schemas.openxmlformats.org/officeDocument/2006/relationships/hyperlink" Target="#'6'!A1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2791F64-FB77-464A-80B0-E46E2CCEB9D4}"/>
            </a:ext>
          </a:extLst>
        </xdr:cNvPr>
        <xdr:cNvSpPr/>
      </xdr:nvSpPr>
      <xdr:spPr>
        <a:xfrm>
          <a:off x="0" y="0"/>
          <a:ext cx="14173200" cy="5080000"/>
        </a:xfrm>
        <a:prstGeom prst="rect">
          <a:avLst/>
        </a:prstGeom>
        <a:gradFill flip="none" rotWithShape="1">
          <a:gsLst>
            <a:gs pos="51000">
              <a:schemeClr val="bg1"/>
            </a:gs>
            <a:gs pos="91000">
              <a:schemeClr val="tx2">
                <a:lumMod val="14000"/>
                <a:lumOff val="86000"/>
              </a:schemeClr>
            </a:gs>
            <a:gs pos="100000">
              <a:schemeClr val="tx2">
                <a:lumMod val="20000"/>
                <a:lumOff val="80000"/>
              </a:schemeClr>
            </a:gs>
          </a:gsLst>
          <a:lin ang="135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9526</xdr:colOff>
      <xdr:row>8</xdr:row>
      <xdr:rowOff>138111</xdr:rowOff>
    </xdr:from>
    <xdr:to>
      <xdr:col>8</xdr:col>
      <xdr:colOff>444500</xdr:colOff>
      <xdr:row>31</xdr:row>
      <xdr:rowOff>161636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DF765B33-E86A-7741-8289-BE2BEE1F75A7}"/>
            </a:ext>
          </a:extLst>
        </xdr:cNvPr>
        <xdr:cNvSpPr/>
      </xdr:nvSpPr>
      <xdr:spPr>
        <a:xfrm>
          <a:off x="796926" y="1763711"/>
          <a:ext cx="5946774" cy="4697125"/>
        </a:xfrm>
        <a:prstGeom prst="roundRect">
          <a:avLst>
            <a:gd name="adj" fmla="val 3103"/>
          </a:avLst>
        </a:prstGeom>
        <a:solidFill>
          <a:schemeClr val="bg1"/>
        </a:solidFill>
        <a:ln>
          <a:noFill/>
        </a:ln>
        <a:effectLst>
          <a:outerShdw blurRad="292100" dist="152400" dir="5400000" algn="t" rotWithShape="0">
            <a:prstClr val="black">
              <a:alpha val="15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0" tIns="137160" rIns="182880" rtlCol="0" anchor="t" anchorCtr="0"/>
        <a:lstStyle/>
        <a:p>
          <a:pPr algn="l"/>
          <a:endParaRPr lang="en-US" sz="1400" b="1">
            <a:solidFill>
              <a:schemeClr val="accent2"/>
            </a:solidFill>
            <a:effectLst/>
            <a:latin typeface="Corbel" panose="020B0503020204020204" pitchFamily="34" charset="0"/>
          </a:endParaRPr>
        </a:p>
      </xdr:txBody>
    </xdr:sp>
    <xdr:clientData/>
  </xdr:twoCellAnchor>
  <xdr:twoCellAnchor>
    <xdr:from>
      <xdr:col>1</xdr:col>
      <xdr:colOff>11906</xdr:colOff>
      <xdr:row>6</xdr:row>
      <xdr:rowOff>26194</xdr:rowOff>
    </xdr:from>
    <xdr:to>
      <xdr:col>13</xdr:col>
      <xdr:colOff>30957</xdr:colOff>
      <xdr:row>7</xdr:row>
      <xdr:rowOff>47626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F98D823-F247-504A-85F2-9250D3CA0EB1}"/>
            </a:ext>
          </a:extLst>
        </xdr:cNvPr>
        <xdr:cNvSpPr txBox="1"/>
      </xdr:nvSpPr>
      <xdr:spPr>
        <a:xfrm>
          <a:off x="799306" y="1245394"/>
          <a:ext cx="9467851" cy="224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r>
            <a:rPr lang="en-US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Informe de Resultados</a:t>
          </a:r>
          <a:r>
            <a:rPr lang="en-US" sz="2400" b="0">
              <a:solidFill>
                <a:schemeClr val="tx1"/>
              </a:solidFill>
              <a:latin typeface="+mn-lt"/>
            </a:rPr>
            <a:t> Enero-Marzo </a:t>
          </a:r>
          <a:r>
            <a:rPr lang="en-US" sz="2400" b="0" baseline="0">
              <a:solidFill>
                <a:schemeClr val="tx1"/>
              </a:solidFill>
              <a:latin typeface="+mn-lt"/>
            </a:rPr>
            <a:t>2025</a:t>
          </a:r>
        </a:p>
        <a:p>
          <a:endParaRPr lang="en-US" sz="2400" b="0">
            <a:solidFill>
              <a:schemeClr val="tx1"/>
            </a:solidFill>
            <a:latin typeface="+mn-lt"/>
          </a:endParaRPr>
        </a:p>
      </xdr:txBody>
    </xdr:sp>
    <xdr:clientData/>
  </xdr:twoCellAnchor>
  <xdr:twoCellAnchor>
    <xdr:from>
      <xdr:col>1</xdr:col>
      <xdr:colOff>295934</xdr:colOff>
      <xdr:row>11</xdr:row>
      <xdr:rowOff>199517</xdr:rowOff>
    </xdr:from>
    <xdr:to>
      <xdr:col>9</xdr:col>
      <xdr:colOff>428625</xdr:colOff>
      <xdr:row>13</xdr:row>
      <xdr:rowOff>79375</xdr:rowOff>
    </xdr:to>
    <xdr:sp macro="" textlink="">
      <xdr:nvSpPr>
        <xdr:cNvPr id="5" name="Rounded Rectangle 3, chun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D7F564-9DFC-9347-B0C2-2B56E65F9C0D}"/>
            </a:ext>
          </a:extLst>
        </xdr:cNvPr>
        <xdr:cNvSpPr txBox="1"/>
      </xdr:nvSpPr>
      <xdr:spPr>
        <a:xfrm>
          <a:off x="1083334" y="2434717"/>
          <a:ext cx="6431891" cy="286258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1200" cap="none" spc="0" normalizeH="0" baseline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+mj-lt"/>
              <a:ea typeface="+mn-ea"/>
              <a:cs typeface="+mn-cs"/>
            </a:rPr>
            <a:t>1. </a:t>
          </a:r>
          <a:r>
            <a:rPr kumimoji="0" lang="en-US" sz="16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Principales magnitudes del periodo</a:t>
          </a:r>
        </a:p>
      </xdr:txBody>
    </xdr:sp>
    <xdr:clientData/>
  </xdr:twoCellAnchor>
  <xdr:twoCellAnchor>
    <xdr:from>
      <xdr:col>1</xdr:col>
      <xdr:colOff>307840</xdr:colOff>
      <xdr:row>13</xdr:row>
      <xdr:rowOff>173581</xdr:rowOff>
    </xdr:from>
    <xdr:to>
      <xdr:col>7</xdr:col>
      <xdr:colOff>621506</xdr:colOff>
      <xdr:row>15</xdr:row>
      <xdr:rowOff>35945</xdr:rowOff>
    </xdr:to>
    <xdr:sp macro="" textlink="">
      <xdr:nvSpPr>
        <xdr:cNvPr id="6" name="Rounded Rectangle 3, chunk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28FF14-F3BF-8547-AB67-7DC0BCDAF485}"/>
            </a:ext>
          </a:extLst>
        </xdr:cNvPr>
        <xdr:cNvSpPr txBox="1"/>
      </xdr:nvSpPr>
      <xdr:spPr>
        <a:xfrm>
          <a:off x="1095240" y="2815181"/>
          <a:ext cx="5038066" cy="268764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1200" cap="none" spc="0" normalizeH="0" baseline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+mj-lt"/>
              <a:ea typeface="+mn-ea"/>
              <a:cs typeface="+mn-cs"/>
            </a:rPr>
            <a:t>2. </a:t>
          </a:r>
          <a:r>
            <a:rPr kumimoji="0" lang="en-US" sz="16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rPr>
            <a:t>Cuenta de Resultados Consolidada</a:t>
          </a:r>
          <a:endParaRPr kumimoji="0" lang="en-US" sz="1600" b="0" i="0" u="none" strike="noStrike" kern="1200" cap="none" spc="0" normalizeH="0" baseline="0">
            <a:ln>
              <a:noFill/>
            </a:ln>
            <a:solidFill>
              <a:schemeClr val="accent6">
                <a:lumMod val="60000"/>
                <a:lumOff val="40000"/>
              </a:schemeClr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307840</xdr:colOff>
      <xdr:row>17</xdr:row>
      <xdr:rowOff>212879</xdr:rowOff>
    </xdr:from>
    <xdr:to>
      <xdr:col>6</xdr:col>
      <xdr:colOff>505465</xdr:colOff>
      <xdr:row>18</xdr:row>
      <xdr:rowOff>277377</xdr:rowOff>
    </xdr:to>
    <xdr:sp macro="" textlink="">
      <xdr:nvSpPr>
        <xdr:cNvPr id="7" name="Rounded Rectangle 3, chunk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88F6038-9E79-694E-898D-F34157C70A53}"/>
            </a:ext>
          </a:extLst>
        </xdr:cNvPr>
        <xdr:cNvSpPr txBox="1"/>
      </xdr:nvSpPr>
      <xdr:spPr>
        <a:xfrm>
          <a:off x="1095240" y="3654579"/>
          <a:ext cx="4134625" cy="204198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1200" cap="none" spc="0" normalizeH="0" baseline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+mj-lt"/>
              <a:ea typeface="+mn-ea"/>
              <a:cs typeface="+mn-cs"/>
            </a:rPr>
            <a:t>4. </a:t>
          </a:r>
          <a:r>
            <a:rPr kumimoji="0" lang="en-US" sz="16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rPr>
            <a:t>Medidas Alternativas de Rendimiento</a:t>
          </a:r>
        </a:p>
      </xdr:txBody>
    </xdr:sp>
    <xdr:clientData/>
  </xdr:twoCellAnchor>
  <xdr:twoCellAnchor>
    <xdr:from>
      <xdr:col>1</xdr:col>
      <xdr:colOff>325231</xdr:colOff>
      <xdr:row>22</xdr:row>
      <xdr:rowOff>59377</xdr:rowOff>
    </xdr:from>
    <xdr:to>
      <xdr:col>6</xdr:col>
      <xdr:colOff>522856</xdr:colOff>
      <xdr:row>23</xdr:row>
      <xdr:rowOff>123876</xdr:rowOff>
    </xdr:to>
    <xdr:sp macro="" textlink="">
      <xdr:nvSpPr>
        <xdr:cNvPr id="8" name="Rounded Rectangle 3, chunk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423F3B-1271-044B-B1FD-3A5BA57A95BA}"/>
            </a:ext>
          </a:extLst>
        </xdr:cNvPr>
        <xdr:cNvSpPr txBox="1"/>
      </xdr:nvSpPr>
      <xdr:spPr>
        <a:xfrm>
          <a:off x="1112631" y="4529777"/>
          <a:ext cx="4134625" cy="267699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1200" cap="none" spc="0" normalizeH="0" baseline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+mj-lt"/>
              <a:ea typeface="+mn-ea"/>
              <a:cs typeface="+mn-cs"/>
            </a:rPr>
            <a:t>6. </a:t>
          </a:r>
          <a:r>
            <a:rPr kumimoji="0" lang="en-US" sz="1600" b="0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+mn-ea"/>
              <a:cs typeface="+mn-cs"/>
            </a:rPr>
            <a:t>Área Turística</a:t>
          </a:r>
        </a:p>
      </xdr:txBody>
    </xdr:sp>
    <xdr:clientData/>
  </xdr:twoCellAnchor>
  <xdr:twoCellAnchor>
    <xdr:from>
      <xdr:col>1</xdr:col>
      <xdr:colOff>295933</xdr:colOff>
      <xdr:row>15</xdr:row>
      <xdr:rowOff>170326</xdr:rowOff>
    </xdr:from>
    <xdr:to>
      <xdr:col>7</xdr:col>
      <xdr:colOff>119061</xdr:colOff>
      <xdr:row>16</xdr:row>
      <xdr:rowOff>234824</xdr:rowOff>
    </xdr:to>
    <xdr:sp macro="" textlink="">
      <xdr:nvSpPr>
        <xdr:cNvPr id="9" name="Rounded Rectangle 3, chunk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B8C7B21-DFDE-1B42-8FC4-3BA23E2517AE}"/>
            </a:ext>
          </a:extLst>
        </xdr:cNvPr>
        <xdr:cNvSpPr txBox="1"/>
      </xdr:nvSpPr>
      <xdr:spPr>
        <a:xfrm>
          <a:off x="1083333" y="3218326"/>
          <a:ext cx="4547528" cy="242298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1200" cap="none" spc="0" normalizeH="0" baseline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+mj-lt"/>
              <a:ea typeface="+mn-ea"/>
              <a:cs typeface="+mn-cs"/>
            </a:rPr>
            <a:t>3. </a:t>
          </a:r>
          <a:r>
            <a:rPr kumimoji="0" lang="en-US" sz="16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lt"/>
              <a:ea typeface="+mn-ea"/>
              <a:cs typeface="+mn-cs"/>
            </a:rPr>
            <a:t>Balance Consolidado</a:t>
          </a:r>
          <a:endParaRPr kumimoji="0" lang="en-US" sz="1600" b="0" i="0" u="none" strike="noStrike" kern="1200" cap="none" spc="0" normalizeH="0" baseline="0">
            <a:ln>
              <a:noFill/>
            </a:ln>
            <a:solidFill>
              <a:schemeClr val="accent6">
                <a:lumMod val="60000"/>
                <a:lumOff val="40000"/>
              </a:schemeClr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oneCellAnchor>
    <xdr:from>
      <xdr:col>1</xdr:col>
      <xdr:colOff>233363</xdr:colOff>
      <xdr:row>9</xdr:row>
      <xdr:rowOff>90487</xdr:rowOff>
    </xdr:from>
    <xdr:ext cx="641329" cy="374141"/>
    <xdr:sp macro="" textlink="">
      <xdr:nvSpPr>
        <xdr:cNvPr id="10" name="TextBox 11">
          <a:extLst>
            <a:ext uri="{FF2B5EF4-FFF2-40B4-BE49-F238E27FC236}">
              <a16:creationId xmlns:a16="http://schemas.microsoft.com/office/drawing/2014/main" id="{B9B6DE02-A684-D54E-A0F3-5BB2E5CF1A9B}"/>
            </a:ext>
          </a:extLst>
        </xdr:cNvPr>
        <xdr:cNvSpPr txBox="1"/>
      </xdr:nvSpPr>
      <xdr:spPr>
        <a:xfrm>
          <a:off x="1020763" y="1919287"/>
          <a:ext cx="64132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>
              <a:solidFill>
                <a:schemeClr val="accent1"/>
              </a:solidFill>
              <a:effectLst/>
              <a:latin typeface="+mj-lt"/>
              <a:ea typeface="+mn-ea"/>
              <a:cs typeface="+mn-cs"/>
            </a:rPr>
            <a:t>Índice</a:t>
          </a:r>
          <a:endParaRPr lang="es-ES">
            <a:solidFill>
              <a:schemeClr val="accent1"/>
            </a:solidFill>
            <a:effectLst/>
            <a:latin typeface="+mj-lt"/>
          </a:endParaRPr>
        </a:p>
      </xdr:txBody>
    </xdr:sp>
    <xdr:clientData/>
  </xdr:oneCellAnchor>
  <xdr:twoCellAnchor>
    <xdr:from>
      <xdr:col>1</xdr:col>
      <xdr:colOff>329201</xdr:colOff>
      <xdr:row>24</xdr:row>
      <xdr:rowOff>107004</xdr:rowOff>
    </xdr:from>
    <xdr:to>
      <xdr:col>6</xdr:col>
      <xdr:colOff>526826</xdr:colOff>
      <xdr:row>25</xdr:row>
      <xdr:rowOff>174676</xdr:rowOff>
    </xdr:to>
    <xdr:sp macro="" textlink="">
      <xdr:nvSpPr>
        <xdr:cNvPr id="11" name="Rounded Rectangle 3, chunk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C4F1FCD-BDF5-B646-BE3F-508115C47F24}"/>
            </a:ext>
          </a:extLst>
        </xdr:cNvPr>
        <xdr:cNvSpPr txBox="1"/>
      </xdr:nvSpPr>
      <xdr:spPr>
        <a:xfrm>
          <a:off x="1116601" y="4983804"/>
          <a:ext cx="4134625" cy="270872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1200" cap="none" spc="0" normalizeH="0" baseline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+mj-lt"/>
              <a:ea typeface="+mn-ea"/>
              <a:cs typeface="+mn-cs"/>
            </a:rPr>
            <a:t>7. </a:t>
          </a:r>
          <a:r>
            <a:rPr kumimoji="0" lang="en-US" sz="1600" b="0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+mn-ea"/>
              <a:cs typeface="+mn-cs"/>
            </a:rPr>
            <a:t>Área de Inversiones</a:t>
          </a:r>
          <a:endParaRPr kumimoji="0" lang="en-US" sz="1600" b="0" i="0" u="none" strike="noStrike" kern="1200" cap="none" spc="0" normalizeH="0" baseline="0">
            <a:ln>
              <a:noFill/>
            </a:ln>
            <a:solidFill>
              <a:schemeClr val="accent6">
                <a:lumMod val="60000"/>
                <a:lumOff val="40000"/>
              </a:schemeClr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338002</xdr:colOff>
      <xdr:row>26</xdr:row>
      <xdr:rowOff>160977</xdr:rowOff>
    </xdr:from>
    <xdr:to>
      <xdr:col>6</xdr:col>
      <xdr:colOff>535627</xdr:colOff>
      <xdr:row>27</xdr:row>
      <xdr:rowOff>225476</xdr:rowOff>
    </xdr:to>
    <xdr:sp macro="" textlink="">
      <xdr:nvSpPr>
        <xdr:cNvPr id="12" name="Rounded Rectangle 3, chunk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CF6B73F-E740-9840-8B32-FB0B14AD3AFD}"/>
            </a:ext>
          </a:extLst>
        </xdr:cNvPr>
        <xdr:cNvSpPr txBox="1"/>
      </xdr:nvSpPr>
      <xdr:spPr>
        <a:xfrm>
          <a:off x="1125402" y="5444177"/>
          <a:ext cx="4134625" cy="242299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1200" cap="none" spc="0" normalizeH="0" baseline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+mj-lt"/>
              <a:ea typeface="+mn-ea"/>
              <a:cs typeface="+mn-cs"/>
            </a:rPr>
            <a:t>8. </a:t>
          </a:r>
          <a:r>
            <a:rPr kumimoji="0" lang="en-US" sz="1600" b="0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+mn-ea"/>
              <a:cs typeface="+mn-cs"/>
            </a:rPr>
            <a:t>Libertas 7 en Bolsa</a:t>
          </a:r>
          <a:endParaRPr kumimoji="0" lang="en-US" sz="1600" b="0" i="0" u="none" strike="noStrike" kern="1200" cap="none" spc="0" normalizeH="0" baseline="0">
            <a:ln>
              <a:noFill/>
            </a:ln>
            <a:solidFill>
              <a:schemeClr val="accent6">
                <a:lumMod val="60000"/>
                <a:lumOff val="40000"/>
              </a:schemeClr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323716</xdr:colOff>
      <xdr:row>19</xdr:row>
      <xdr:rowOff>245909</xdr:rowOff>
    </xdr:from>
    <xdr:to>
      <xdr:col>6</xdr:col>
      <xdr:colOff>521341</xdr:colOff>
      <xdr:row>21</xdr:row>
      <xdr:rowOff>104031</xdr:rowOff>
    </xdr:to>
    <xdr:sp macro="" textlink="">
      <xdr:nvSpPr>
        <xdr:cNvPr id="13" name="Rounded Rectangle 3, chunk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147C033-BE00-7041-A91E-EBA720A8125B}"/>
            </a:ext>
          </a:extLst>
        </xdr:cNvPr>
        <xdr:cNvSpPr txBox="1"/>
      </xdr:nvSpPr>
      <xdr:spPr>
        <a:xfrm>
          <a:off x="1111116" y="4068609"/>
          <a:ext cx="4134625" cy="302622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1200" cap="none" spc="0" normalizeH="0" baseline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+mj-lt"/>
              <a:ea typeface="+mn-ea"/>
              <a:cs typeface="+mn-cs"/>
            </a:rPr>
            <a:t>5. </a:t>
          </a:r>
          <a:r>
            <a:rPr kumimoji="0" lang="en-US" sz="1600" b="0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+mn-ea"/>
              <a:cs typeface="+mn-cs"/>
            </a:rPr>
            <a:t>Área Inmobiliaria</a:t>
          </a:r>
        </a:p>
      </xdr:txBody>
    </xdr:sp>
    <xdr:clientData/>
  </xdr:twoCellAnchor>
  <xdr:oneCellAnchor>
    <xdr:from>
      <xdr:col>1</xdr:col>
      <xdr:colOff>46181</xdr:colOff>
      <xdr:row>0</xdr:row>
      <xdr:rowOff>161636</xdr:rowOff>
    </xdr:from>
    <xdr:ext cx="865910" cy="993697"/>
    <xdr:pic>
      <xdr:nvPicPr>
        <xdr:cNvPr id="14" name="Imagen 13">
          <a:extLst>
            <a:ext uri="{FF2B5EF4-FFF2-40B4-BE49-F238E27FC236}">
              <a16:creationId xmlns:a16="http://schemas.microsoft.com/office/drawing/2014/main" id="{F64AF807-4EA5-2449-B62D-DF13DE320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581" y="161636"/>
          <a:ext cx="865910" cy="993697"/>
        </a:xfrm>
        <a:prstGeom prst="rect">
          <a:avLst/>
        </a:prstGeom>
      </xdr:spPr>
    </xdr:pic>
    <xdr:clientData/>
  </xdr:oneCellAnchor>
  <xdr:twoCellAnchor>
    <xdr:from>
      <xdr:col>1</xdr:col>
      <xdr:colOff>348826</xdr:colOff>
      <xdr:row>28</xdr:row>
      <xdr:rowOff>198139</xdr:rowOff>
    </xdr:from>
    <xdr:to>
      <xdr:col>6</xdr:col>
      <xdr:colOff>546451</xdr:colOff>
      <xdr:row>30</xdr:row>
      <xdr:rowOff>29419</xdr:rowOff>
    </xdr:to>
    <xdr:sp macro="" textlink="">
      <xdr:nvSpPr>
        <xdr:cNvPr id="15" name="Rounded Rectangle 3, chunk 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A8899C9-56FC-2746-8137-F5BBA851F413}"/>
            </a:ext>
          </a:extLst>
        </xdr:cNvPr>
        <xdr:cNvSpPr txBox="1"/>
      </xdr:nvSpPr>
      <xdr:spPr>
        <a:xfrm>
          <a:off x="1136226" y="5887739"/>
          <a:ext cx="4134625" cy="23768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1200" cap="none" spc="0" normalizeH="0" baseline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+mj-lt"/>
              <a:ea typeface="+mn-ea"/>
              <a:cs typeface="+mn-cs"/>
            </a:rPr>
            <a:t>9. </a:t>
          </a:r>
          <a:r>
            <a:rPr kumimoji="0" lang="en-US" sz="1600" b="0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+mn-ea"/>
              <a:cs typeface="+mn-cs"/>
            </a:rPr>
            <a:t>Estrutura accionarial</a:t>
          </a:r>
          <a:endParaRPr kumimoji="0" lang="en-US" sz="1600" b="0" i="0" u="none" strike="noStrike" kern="1200" cap="none" spc="0" normalizeH="0" baseline="0">
            <a:ln>
              <a:noFill/>
            </a:ln>
            <a:solidFill>
              <a:schemeClr val="accent6">
                <a:lumMod val="60000"/>
                <a:lumOff val="40000"/>
              </a:schemeClr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LIB 3">
      <a:dk1>
        <a:srgbClr val="000000"/>
      </a:dk1>
      <a:lt1>
        <a:srgbClr val="FFFFFF"/>
      </a:lt1>
      <a:dk2>
        <a:srgbClr val="757575"/>
      </a:dk2>
      <a:lt2>
        <a:srgbClr val="FFFFFF"/>
      </a:lt2>
      <a:accent1>
        <a:srgbClr val="495080"/>
      </a:accent1>
      <a:accent2>
        <a:srgbClr val="579B58"/>
      </a:accent2>
      <a:accent3>
        <a:srgbClr val="496252"/>
      </a:accent3>
      <a:accent4>
        <a:srgbClr val="FBF5F3"/>
      </a:accent4>
      <a:accent5>
        <a:srgbClr val="EDAE49"/>
      </a:accent5>
      <a:accent6>
        <a:srgbClr val="CEEAF7"/>
      </a:accent6>
      <a:hlink>
        <a:srgbClr val="1D87FF"/>
      </a:hlink>
      <a:folHlink>
        <a:srgbClr val="7030A0"/>
      </a:folHlink>
    </a:clrScheme>
    <a:fontScheme name="Custom 6">
      <a:majorFont>
        <a:latin typeface="Barlow"/>
        <a:ea typeface=""/>
        <a:cs typeface=""/>
      </a:majorFont>
      <a:minorFont>
        <a:latin typeface="Bitte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50451-A565-F241-ACDF-169FC26D68DB}">
  <dimension ref="B7"/>
  <sheetViews>
    <sheetView showGridLines="0" tabSelected="1" zoomScale="110" zoomScaleNormal="110" workbookViewId="0">
      <selection activeCell="S8" sqref="S8"/>
    </sheetView>
  </sheetViews>
  <sheetFormatPr baseColWidth="10" defaultColWidth="7.6640625" defaultRowHeight="15"/>
  <cols>
    <col min="1" max="16384" width="7.6640625" style="15"/>
  </cols>
  <sheetData>
    <row r="7" spans="2:2" ht="39" customHeight="1">
      <c r="B7" s="16"/>
    </row>
  </sheetData>
  <sheetProtection selectLockedCell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EB5C0-FAE4-408D-84D1-0B14FB43B6E0}">
  <dimension ref="A1:I23"/>
  <sheetViews>
    <sheetView showGridLines="0" zoomScale="70" zoomScaleNormal="70" workbookViewId="0">
      <selection activeCell="E6" sqref="E6"/>
    </sheetView>
  </sheetViews>
  <sheetFormatPr baseColWidth="10" defaultColWidth="8.5546875" defaultRowHeight="15.75"/>
  <cols>
    <col min="1" max="1" width="10.5546875" style="29" customWidth="1"/>
    <col min="2" max="2" width="66.6640625" style="29" customWidth="1"/>
    <col min="3" max="3" width="16.6640625" style="29" customWidth="1"/>
    <col min="4" max="16384" width="8.5546875" style="29"/>
  </cols>
  <sheetData>
    <row r="1" spans="1:9" s="18" customFormat="1" ht="39.950000000000003" customHeight="1">
      <c r="A1" s="76" t="s">
        <v>118</v>
      </c>
      <c r="B1" s="48"/>
      <c r="C1" s="56"/>
      <c r="D1" s="56"/>
      <c r="E1" s="56"/>
    </row>
    <row r="3" spans="1:9" ht="50.1" customHeight="1" thickBot="1">
      <c r="B3" s="48"/>
      <c r="C3" s="18"/>
    </row>
    <row r="4" spans="1:9" ht="50.1" customHeight="1" thickTop="1" thickBot="1">
      <c r="A4" s="18"/>
      <c r="B4" s="70" t="s">
        <v>97</v>
      </c>
      <c r="C4" s="169" t="s">
        <v>209</v>
      </c>
      <c r="D4" s="56"/>
      <c r="E4" s="56"/>
      <c r="F4" s="56"/>
      <c r="G4" s="56"/>
      <c r="H4" s="56"/>
      <c r="I4" s="56"/>
    </row>
    <row r="5" spans="1:9" ht="50.1" customHeight="1" thickTop="1" thickBot="1">
      <c r="B5" s="53" t="s">
        <v>99</v>
      </c>
      <c r="C5" s="88">
        <v>0.2356</v>
      </c>
      <c r="D5" s="56"/>
      <c r="E5" s="56"/>
      <c r="F5" s="56"/>
      <c r="G5" s="56"/>
      <c r="H5" s="56"/>
      <c r="I5" s="56"/>
    </row>
    <row r="6" spans="1:9" ht="50.1" customHeight="1" thickTop="1" thickBot="1">
      <c r="B6" s="53" t="s">
        <v>100</v>
      </c>
      <c r="C6" s="88">
        <v>0.26779999999999998</v>
      </c>
    </row>
    <row r="7" spans="1:9" ht="50.1" customHeight="1" thickTop="1" thickBot="1">
      <c r="B7" s="53" t="s">
        <v>101</v>
      </c>
      <c r="C7" s="88">
        <v>7.4999999999999997E-2</v>
      </c>
    </row>
    <row r="8" spans="1:9" ht="50.1" customHeight="1" thickTop="1" thickBot="1">
      <c r="B8" s="53" t="s">
        <v>102</v>
      </c>
      <c r="C8" s="88">
        <v>7.0499999999999993E-2</v>
      </c>
    </row>
    <row r="9" spans="1:9" ht="50.1" customHeight="1" thickTop="1" thickBot="1">
      <c r="B9" s="53" t="s">
        <v>103</v>
      </c>
      <c r="C9" s="88">
        <v>7.0499999999999993E-2</v>
      </c>
    </row>
    <row r="10" spans="1:9" ht="50.1" customHeight="1" thickTop="1" thickBot="1">
      <c r="B10" s="53" t="s">
        <v>98</v>
      </c>
      <c r="C10" s="88">
        <v>5.7799999999999997E-2</v>
      </c>
    </row>
    <row r="11" spans="1:9" ht="50.1" customHeight="1" thickTop="1" thickBot="1">
      <c r="B11" s="53" t="s">
        <v>104</v>
      </c>
      <c r="C11" s="88">
        <v>0.2278</v>
      </c>
    </row>
    <row r="12" spans="1:9" ht="50.1" customHeight="1" thickTop="1">
      <c r="B12" s="18"/>
      <c r="C12" s="2"/>
    </row>
    <row r="13" spans="1:9" ht="50.1" customHeight="1">
      <c r="C13" s="18"/>
    </row>
    <row r="14" spans="1:9" ht="50.1" customHeight="1">
      <c r="C14" s="4"/>
    </row>
    <row r="15" spans="1:9" ht="50.1" customHeight="1">
      <c r="B15" s="8"/>
      <c r="C15" s="5"/>
    </row>
    <row r="16" spans="1:9" ht="50.1" customHeight="1"/>
    <row r="17" ht="50.1" customHeight="1"/>
    <row r="18" ht="50.1" customHeight="1"/>
    <row r="19" ht="50.1" customHeight="1"/>
    <row r="20" ht="50.1" customHeight="1"/>
    <row r="21" ht="50.1" hidden="1" customHeight="1" thickTop="1"/>
    <row r="22" ht="50.1" hidden="1" customHeight="1"/>
    <row r="23" ht="50.1" customHeight="1"/>
  </sheetData>
  <hyperlinks>
    <hyperlink ref="A1" location="Inicio!A1" display="&lt; INICIO" xr:uid="{F1DF9C3D-AB73-5B44-8388-F3D53CD664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4D6B5-5C8C-48E0-B652-206BF8A82017}">
  <dimension ref="A1:K21"/>
  <sheetViews>
    <sheetView showGridLines="0" zoomScale="50" zoomScaleNormal="50" workbookViewId="0">
      <selection activeCell="B20" sqref="B20"/>
    </sheetView>
  </sheetViews>
  <sheetFormatPr baseColWidth="10" defaultColWidth="10.6640625" defaultRowHeight="50.1" customHeight="1"/>
  <cols>
    <col min="1" max="1" width="10.5546875" style="11" customWidth="1"/>
    <col min="2" max="2" width="95" style="17" customWidth="1"/>
    <col min="3" max="5" width="25.5546875" style="18" customWidth="1"/>
    <col min="6" max="40" width="20.6640625" style="18" customWidth="1"/>
    <col min="41" max="16384" width="10.6640625" style="18"/>
  </cols>
  <sheetData>
    <row r="1" spans="1:11" ht="39.950000000000003" customHeight="1">
      <c r="A1" s="76" t="s">
        <v>118</v>
      </c>
      <c r="B1" s="48"/>
      <c r="C1" s="56"/>
      <c r="D1" s="56"/>
      <c r="E1" s="56"/>
    </row>
    <row r="2" spans="1:11" ht="45" customHeight="1"/>
    <row r="3" spans="1:11" s="25" customFormat="1" ht="45" customHeight="1" thickBot="1">
      <c r="A3" s="23"/>
      <c r="B3" s="24"/>
      <c r="C3" s="171" t="s">
        <v>0</v>
      </c>
      <c r="D3" s="171"/>
    </row>
    <row r="4" spans="1:11" s="25" customFormat="1" ht="45" customHeight="1" thickTop="1" thickBot="1">
      <c r="A4" s="23"/>
      <c r="B4" s="24" t="s">
        <v>2</v>
      </c>
      <c r="C4" s="26" t="s">
        <v>147</v>
      </c>
      <c r="D4" s="26" t="s">
        <v>3</v>
      </c>
      <c r="E4" s="26" t="s">
        <v>4</v>
      </c>
    </row>
    <row r="5" spans="1:11" s="25" customFormat="1" ht="45" customHeight="1" thickTop="1" thickBot="1">
      <c r="A5" s="23"/>
      <c r="B5" s="27" t="s">
        <v>5</v>
      </c>
      <c r="C5" s="117">
        <v>1178</v>
      </c>
      <c r="D5" s="118">
        <v>1038</v>
      </c>
      <c r="E5" s="119">
        <v>13.48747591522158</v>
      </c>
    </row>
    <row r="6" spans="1:11" s="25" customFormat="1" ht="45" customHeight="1" thickTop="1" thickBot="1">
      <c r="A6" s="23"/>
      <c r="B6" s="28" t="s">
        <v>6</v>
      </c>
      <c r="C6" s="120">
        <v>56</v>
      </c>
      <c r="D6" s="121">
        <v>-144</v>
      </c>
      <c r="E6" s="122" t="s">
        <v>7</v>
      </c>
    </row>
    <row r="7" spans="1:11" s="25" customFormat="1" ht="45" customHeight="1" thickTop="1" thickBot="1">
      <c r="A7" s="23"/>
      <c r="B7" s="28" t="s">
        <v>8</v>
      </c>
      <c r="C7" s="120">
        <v>90</v>
      </c>
      <c r="D7" s="121">
        <v>-83</v>
      </c>
      <c r="E7" s="122" t="s">
        <v>7</v>
      </c>
    </row>
    <row r="8" spans="1:11" s="25" customFormat="1" ht="45" customHeight="1" thickTop="1" thickBot="1">
      <c r="A8" s="23"/>
      <c r="B8" s="28" t="s">
        <v>9</v>
      </c>
      <c r="C8" s="120">
        <v>-156</v>
      </c>
      <c r="D8" s="121">
        <v>-426</v>
      </c>
      <c r="E8" s="122">
        <v>-63.380281690140848</v>
      </c>
    </row>
    <row r="9" spans="1:11" s="25" customFormat="1" ht="45" customHeight="1" thickTop="1" thickBot="1">
      <c r="A9" s="23"/>
      <c r="B9" s="28" t="s">
        <v>10</v>
      </c>
      <c r="C9" s="120">
        <v>-179</v>
      </c>
      <c r="D9" s="121">
        <v>-560</v>
      </c>
      <c r="E9" s="122">
        <v>-68.035714285714292</v>
      </c>
    </row>
    <row r="10" spans="1:11" s="32" customFormat="1" ht="45" customHeight="1" thickTop="1" thickBot="1">
      <c r="A10" s="29"/>
      <c r="B10" s="95" t="s">
        <v>125</v>
      </c>
      <c r="C10" s="31">
        <v>0</v>
      </c>
      <c r="D10" s="31">
        <v>0</v>
      </c>
      <c r="E10" s="31">
        <v>0</v>
      </c>
      <c r="F10" s="32">
        <v>0</v>
      </c>
      <c r="G10" s="32" t="s">
        <v>51</v>
      </c>
      <c r="H10" s="32">
        <v>0</v>
      </c>
      <c r="I10" s="32">
        <v>0</v>
      </c>
      <c r="J10" s="32">
        <v>0</v>
      </c>
      <c r="K10" s="32">
        <v>0</v>
      </c>
    </row>
    <row r="11" spans="1:11" s="32" customFormat="1" ht="45" customHeight="1" thickTop="1" thickBot="1">
      <c r="A11" s="29"/>
      <c r="B11" s="30"/>
      <c r="C11" s="31"/>
      <c r="D11" s="31"/>
      <c r="E11" s="31"/>
    </row>
    <row r="12" spans="1:11" s="25" customFormat="1" ht="45" customHeight="1" thickTop="1" thickBot="1">
      <c r="A12" s="23"/>
      <c r="B12" s="33" t="s">
        <v>11</v>
      </c>
      <c r="C12" s="26" t="s">
        <v>147</v>
      </c>
      <c r="D12" s="26" t="s">
        <v>3</v>
      </c>
      <c r="E12" s="26" t="s">
        <v>148</v>
      </c>
    </row>
    <row r="13" spans="1:11" s="25" customFormat="1" ht="45" customHeight="1" thickTop="1" thickBot="1">
      <c r="A13" s="23"/>
      <c r="B13" s="28" t="s">
        <v>12</v>
      </c>
      <c r="C13" s="35">
        <v>4.8000000000000001E-2</v>
      </c>
      <c r="D13" s="123" t="s">
        <v>149</v>
      </c>
      <c r="E13" s="37" t="s">
        <v>7</v>
      </c>
    </row>
    <row r="14" spans="1:11" s="25" customFormat="1" ht="45" customHeight="1" thickTop="1" thickBot="1">
      <c r="A14" s="23"/>
      <c r="B14" s="28" t="s">
        <v>13</v>
      </c>
      <c r="C14" s="35">
        <v>7.5999999999999998E-2</v>
      </c>
      <c r="D14" s="123" t="s">
        <v>150</v>
      </c>
      <c r="E14" s="37" t="s">
        <v>7</v>
      </c>
    </row>
    <row r="15" spans="1:11" s="25" customFormat="1" ht="45" customHeight="1" thickTop="1" thickBot="1">
      <c r="A15" s="23"/>
      <c r="B15" s="28" t="s">
        <v>105</v>
      </c>
      <c r="C15" s="38">
        <v>106.14</v>
      </c>
      <c r="D15" s="39">
        <v>-13.9</v>
      </c>
      <c r="E15" s="40">
        <v>101.2</v>
      </c>
    </row>
    <row r="16" spans="1:11" s="25" customFormat="1" ht="45" customHeight="1" thickTop="1" thickBot="1">
      <c r="A16" s="23"/>
      <c r="B16" s="28" t="s">
        <v>106</v>
      </c>
      <c r="C16" s="38">
        <v>0.38300000000000001</v>
      </c>
      <c r="D16" s="36">
        <v>0.40377868581806176</v>
      </c>
      <c r="E16" s="40">
        <v>3.3959538095705288E-3</v>
      </c>
    </row>
    <row r="17" spans="1:11" s="43" customFormat="1" ht="45" customHeight="1" thickTop="1" thickBot="1">
      <c r="A17" s="41"/>
      <c r="B17" s="167" t="s">
        <v>206</v>
      </c>
      <c r="C17" s="167"/>
      <c r="D17" s="167"/>
      <c r="E17" s="167"/>
      <c r="I17" s="43">
        <v>0</v>
      </c>
      <c r="J17" s="43">
        <v>0</v>
      </c>
      <c r="K17" s="43">
        <v>0</v>
      </c>
    </row>
    <row r="18" spans="1:11" s="43" customFormat="1" ht="45" customHeight="1" thickTop="1" thickBot="1">
      <c r="A18" s="41"/>
      <c r="B18" s="167"/>
      <c r="C18" s="42"/>
      <c r="D18" s="42"/>
      <c r="E18" s="42"/>
    </row>
    <row r="19" spans="1:11" s="47" customFormat="1" ht="30" thickTop="1" thickBot="1">
      <c r="A19" s="44"/>
      <c r="B19" s="167"/>
      <c r="C19" s="172"/>
      <c r="D19" s="173"/>
      <c r="E19" s="46"/>
    </row>
    <row r="20" spans="1:11" ht="50.1" customHeight="1" thickTop="1">
      <c r="B20" s="167"/>
      <c r="C20" s="167"/>
      <c r="D20" s="167"/>
    </row>
    <row r="21" spans="1:11" ht="50.1" customHeight="1">
      <c r="B21" s="167"/>
      <c r="C21" s="168"/>
      <c r="D21" s="167"/>
    </row>
  </sheetData>
  <mergeCells count="2">
    <mergeCell ref="C3:D3"/>
    <mergeCell ref="C19:D19"/>
  </mergeCells>
  <hyperlinks>
    <hyperlink ref="A1" location="Inicio!A1" display="&lt; INICIO" xr:uid="{011D9836-7238-C349-8A0A-92E0E964D3E4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0EE8A-727B-47AB-9C37-5ED362E8AB3A}">
  <dimension ref="A1:E27"/>
  <sheetViews>
    <sheetView zoomScale="55" zoomScaleNormal="55" workbookViewId="0">
      <selection activeCell="D2" sqref="D2"/>
    </sheetView>
  </sheetViews>
  <sheetFormatPr baseColWidth="10" defaultColWidth="10.6640625" defaultRowHeight="50.1" customHeight="1"/>
  <cols>
    <col min="1" max="1" width="10.5546875" style="11" customWidth="1"/>
    <col min="2" max="2" width="78.109375" style="17" customWidth="1"/>
    <col min="3" max="4" width="19.6640625" style="18" customWidth="1"/>
    <col min="5" max="5" width="15.6640625" style="18" customWidth="1"/>
    <col min="6" max="40" width="20.6640625" style="18" customWidth="1"/>
    <col min="41" max="16384" width="10.6640625" style="18"/>
  </cols>
  <sheetData>
    <row r="1" spans="1:5" ht="39.950000000000003" customHeight="1">
      <c r="A1" s="76" t="s">
        <v>118</v>
      </c>
      <c r="B1" s="48"/>
      <c r="C1" s="56"/>
      <c r="D1" s="56"/>
      <c r="E1" s="56"/>
    </row>
    <row r="2" spans="1:5" ht="30" customHeight="1"/>
    <row r="3" spans="1:5" ht="23.1" customHeight="1" thickBot="1">
      <c r="A3" s="9"/>
      <c r="B3" s="48"/>
      <c r="C3" s="174" t="s">
        <v>0</v>
      </c>
      <c r="D3" s="174"/>
      <c r="E3" s="49"/>
    </row>
    <row r="4" spans="1:5" ht="44.1" customHeight="1" thickTop="1" thickBot="1">
      <c r="A4" s="21"/>
      <c r="B4" s="45" t="s">
        <v>199</v>
      </c>
      <c r="C4" s="26" t="s">
        <v>200</v>
      </c>
      <c r="D4" s="26" t="s">
        <v>208</v>
      </c>
      <c r="E4" s="26" t="s">
        <v>4</v>
      </c>
    </row>
    <row r="5" spans="1:5" ht="44.1" customHeight="1" thickTop="1" thickBot="1">
      <c r="A5" s="19"/>
      <c r="B5" s="50" t="s">
        <v>5</v>
      </c>
      <c r="C5" s="51">
        <v>1178</v>
      </c>
      <c r="D5" s="52">
        <v>1038</v>
      </c>
      <c r="E5" s="124">
        <v>13.5</v>
      </c>
    </row>
    <row r="6" spans="1:5" ht="44.1" customHeight="1" thickTop="1" thickBot="1">
      <c r="A6" s="20"/>
      <c r="B6" s="53" t="s">
        <v>18</v>
      </c>
      <c r="C6" s="54">
        <v>41</v>
      </c>
      <c r="D6" s="55">
        <v>12</v>
      </c>
      <c r="E6" s="125" t="s">
        <v>16</v>
      </c>
    </row>
    <row r="7" spans="1:5" ht="44.1" customHeight="1" thickTop="1" thickBot="1">
      <c r="A7" s="20"/>
      <c r="B7" s="53" t="s">
        <v>19</v>
      </c>
      <c r="C7" s="54">
        <v>5639</v>
      </c>
      <c r="D7" s="55">
        <v>2325</v>
      </c>
      <c r="E7" s="125">
        <v>142.5</v>
      </c>
    </row>
    <row r="8" spans="1:5" ht="44.1" customHeight="1" thickTop="1" thickBot="1">
      <c r="A8" s="20"/>
      <c r="B8" s="53" t="s">
        <v>25</v>
      </c>
      <c r="C8" s="54">
        <v>-5635</v>
      </c>
      <c r="D8" s="55">
        <v>-2518</v>
      </c>
      <c r="E8" s="125">
        <v>123.8</v>
      </c>
    </row>
    <row r="9" spans="1:5" ht="44.1" customHeight="1" thickTop="1" thickBot="1">
      <c r="A9" s="20"/>
      <c r="B9" s="53" t="s">
        <v>60</v>
      </c>
      <c r="C9" s="54">
        <v>-1167</v>
      </c>
      <c r="D9" s="55">
        <v>-1001</v>
      </c>
      <c r="E9" s="125">
        <v>16.600000000000001</v>
      </c>
    </row>
    <row r="10" spans="1:5" ht="44.1" customHeight="1" thickTop="1" thickBot="1">
      <c r="A10" s="20"/>
      <c r="B10" s="53" t="s">
        <v>26</v>
      </c>
      <c r="C10" s="54">
        <v>-77</v>
      </c>
      <c r="D10" s="55">
        <v>-78</v>
      </c>
      <c r="E10" s="125">
        <v>-1.28</v>
      </c>
    </row>
    <row r="11" spans="1:5" ht="44.1" customHeight="1" thickTop="1" thickBot="1">
      <c r="A11" s="20"/>
      <c r="B11" s="53" t="s">
        <v>201</v>
      </c>
      <c r="C11" s="54">
        <v>0</v>
      </c>
      <c r="D11" s="55">
        <v>0</v>
      </c>
      <c r="E11" s="55" t="s">
        <v>202</v>
      </c>
    </row>
    <row r="12" spans="1:5" ht="44.1" customHeight="1" thickTop="1" thickBot="1">
      <c r="A12" s="20"/>
      <c r="B12" s="53" t="s">
        <v>107</v>
      </c>
      <c r="C12" s="54">
        <v>111</v>
      </c>
      <c r="D12" s="55">
        <v>139</v>
      </c>
      <c r="E12" s="125">
        <v>-20.14</v>
      </c>
    </row>
    <row r="13" spans="1:5" ht="44.1" customHeight="1" thickTop="1" thickBot="1">
      <c r="A13" s="20"/>
      <c r="B13" s="50" t="s">
        <v>8</v>
      </c>
      <c r="C13" s="51">
        <v>90</v>
      </c>
      <c r="D13" s="52">
        <v>-83</v>
      </c>
      <c r="E13" s="52" t="s">
        <v>7</v>
      </c>
    </row>
    <row r="14" spans="1:5" ht="44.1" customHeight="1" thickTop="1" thickBot="1">
      <c r="A14" s="20"/>
      <c r="B14" s="50" t="s">
        <v>203</v>
      </c>
      <c r="C14" s="51">
        <v>2</v>
      </c>
      <c r="D14" s="52">
        <v>6</v>
      </c>
      <c r="E14" s="52">
        <v>-66.67</v>
      </c>
    </row>
    <row r="15" spans="1:5" ht="44.1" customHeight="1" thickTop="1" thickBot="1">
      <c r="A15" s="20"/>
      <c r="B15" s="53" t="s">
        <v>27</v>
      </c>
      <c r="C15" s="128">
        <v>-284</v>
      </c>
      <c r="D15" s="129">
        <v>-395</v>
      </c>
      <c r="E15" s="125">
        <v>-28.1</v>
      </c>
    </row>
    <row r="16" spans="1:5" ht="44.1" customHeight="1" thickTop="1" thickBot="1">
      <c r="A16" s="20"/>
      <c r="B16" s="53" t="s">
        <v>20</v>
      </c>
      <c r="C16" s="128">
        <v>13</v>
      </c>
      <c r="D16" s="129">
        <v>-88</v>
      </c>
      <c r="E16" s="125" t="s">
        <v>7</v>
      </c>
    </row>
    <row r="17" spans="1:5" ht="44.1" customHeight="1" thickTop="1" thickBot="1">
      <c r="A17" s="20"/>
      <c r="B17" s="53" t="s">
        <v>21</v>
      </c>
      <c r="C17" s="128">
        <v>-269</v>
      </c>
      <c r="D17" s="129">
        <v>-477</v>
      </c>
      <c r="E17" s="125">
        <v>-43.61</v>
      </c>
    </row>
    <row r="18" spans="1:5" ht="44.1" customHeight="1" thickTop="1" thickBot="1">
      <c r="A18" s="20"/>
      <c r="B18" s="50" t="s">
        <v>15</v>
      </c>
      <c r="C18" s="126">
        <v>-179</v>
      </c>
      <c r="D18" s="127">
        <v>-560</v>
      </c>
      <c r="E18" s="124">
        <v>-68.040000000000006</v>
      </c>
    </row>
    <row r="19" spans="1:5" ht="44.1" customHeight="1" thickTop="1" thickBot="1">
      <c r="A19" s="20"/>
      <c r="B19" s="53" t="s">
        <v>204</v>
      </c>
      <c r="C19" s="128">
        <v>23</v>
      </c>
      <c r="D19" s="129">
        <v>134</v>
      </c>
      <c r="E19" s="125">
        <v>-82.84</v>
      </c>
    </row>
    <row r="20" spans="1:5" ht="44.1" customHeight="1" thickTop="1" thickBot="1">
      <c r="A20" s="20"/>
      <c r="B20" s="50" t="s">
        <v>22</v>
      </c>
      <c r="C20" s="126">
        <v>-156</v>
      </c>
      <c r="D20" s="127">
        <v>-426</v>
      </c>
      <c r="E20" s="124">
        <v>-63.4</v>
      </c>
    </row>
    <row r="21" spans="1:5" ht="44.1" customHeight="1" thickTop="1" thickBot="1">
      <c r="A21" s="20"/>
      <c r="B21" s="50" t="s">
        <v>205</v>
      </c>
      <c r="C21" s="126">
        <v>-152</v>
      </c>
      <c r="D21" s="127">
        <v>-435</v>
      </c>
      <c r="E21" s="124">
        <v>-65.06</v>
      </c>
    </row>
    <row r="22" spans="1:5" ht="44.1" customHeight="1" thickTop="1" thickBot="1">
      <c r="A22" s="20"/>
      <c r="B22" s="53" t="s">
        <v>6</v>
      </c>
      <c r="C22" s="128">
        <v>56</v>
      </c>
      <c r="D22" s="129">
        <v>-144</v>
      </c>
      <c r="E22" s="129" t="s">
        <v>7</v>
      </c>
    </row>
    <row r="23" spans="1:5" ht="20.100000000000001" customHeight="1" thickTop="1" thickBot="1">
      <c r="B23" s="53" t="s">
        <v>23</v>
      </c>
      <c r="C23" s="128">
        <v>368</v>
      </c>
      <c r="D23" s="129">
        <v>438</v>
      </c>
      <c r="E23" s="164">
        <v>-15.86</v>
      </c>
    </row>
    <row r="24" spans="1:5" ht="44.1" customHeight="1" thickTop="1" thickBot="1">
      <c r="A24" s="20"/>
      <c r="B24" s="53" t="s">
        <v>24</v>
      </c>
      <c r="C24" s="128">
        <v>402</v>
      </c>
      <c r="D24" s="129">
        <v>499</v>
      </c>
      <c r="E24" s="164">
        <v>-19.329999999999998</v>
      </c>
    </row>
    <row r="25" spans="1:5" ht="44.1" customHeight="1" thickTop="1">
      <c r="B25" s="56"/>
      <c r="C25" s="56"/>
      <c r="D25" s="56"/>
      <c r="E25" s="56"/>
    </row>
    <row r="26" spans="1:5" s="58" customFormat="1" ht="20.100000000000001" customHeight="1" thickBot="1">
      <c r="A26" s="57"/>
      <c r="C26" s="174"/>
      <c r="D26" s="174"/>
    </row>
    <row r="27" spans="1:5" ht="50.1" customHeight="1" thickTop="1"/>
  </sheetData>
  <mergeCells count="2">
    <mergeCell ref="C3:D3"/>
    <mergeCell ref="C26:D26"/>
  </mergeCells>
  <hyperlinks>
    <hyperlink ref="A1" location="Inicio!A1" display="&lt; INICIO" xr:uid="{C67B57BC-2034-B944-9635-69ADFB2DD3CF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7662D-C2C7-421F-9B13-056441D8FFD7}">
  <sheetPr codeName="Sheet3"/>
  <dimension ref="A1:E123"/>
  <sheetViews>
    <sheetView showGridLines="0" zoomScale="55" zoomScaleNormal="55" workbookViewId="0">
      <selection activeCell="B14" sqref="B14"/>
    </sheetView>
  </sheetViews>
  <sheetFormatPr baseColWidth="10" defaultColWidth="9.21875" defaultRowHeight="26.25"/>
  <cols>
    <col min="1" max="1" width="10.5546875" style="11" customWidth="1"/>
    <col min="2" max="2" width="93.21875" style="59" customWidth="1"/>
    <col min="3" max="4" width="19.6640625" style="59" customWidth="1"/>
    <col min="5" max="5" width="15.6640625" style="59" customWidth="1"/>
    <col min="6" max="16384" width="9.21875" style="59"/>
  </cols>
  <sheetData>
    <row r="1" spans="1:5" s="18" customFormat="1" ht="39.950000000000003" customHeight="1">
      <c r="A1" s="165" t="s">
        <v>118</v>
      </c>
      <c r="B1" s="48"/>
      <c r="C1" s="56"/>
      <c r="D1" s="56"/>
      <c r="E1" s="56"/>
    </row>
    <row r="2" spans="1:5" ht="30" customHeight="1"/>
    <row r="3" spans="1:5" ht="23.1" customHeight="1" thickBot="1">
      <c r="A3" s="9"/>
      <c r="C3" s="175" t="s">
        <v>0</v>
      </c>
      <c r="D3" s="175"/>
      <c r="E3" s="60"/>
    </row>
    <row r="4" spans="1:5" ht="44.1" customHeight="1" thickTop="1" thickBot="1">
      <c r="A4" s="21"/>
      <c r="B4" s="61" t="s">
        <v>108</v>
      </c>
      <c r="C4" s="34">
        <v>46112</v>
      </c>
      <c r="D4" s="34">
        <v>46022</v>
      </c>
      <c r="E4" s="26" t="s">
        <v>4</v>
      </c>
    </row>
    <row r="5" spans="1:5" ht="44.1" customHeight="1" thickTop="1" thickBot="1">
      <c r="A5" s="19"/>
      <c r="B5" s="27" t="s">
        <v>28</v>
      </c>
      <c r="C5" s="62">
        <v>87577</v>
      </c>
      <c r="D5" s="63">
        <v>87314</v>
      </c>
      <c r="E5" s="130">
        <v>0.30121171862473373</v>
      </c>
    </row>
    <row r="6" spans="1:5" ht="44.1" customHeight="1" thickTop="1" thickBot="1">
      <c r="A6" s="20"/>
      <c r="B6" s="64" t="s">
        <v>29</v>
      </c>
      <c r="C6" s="65">
        <v>291</v>
      </c>
      <c r="D6" s="66">
        <v>291</v>
      </c>
      <c r="E6" s="131" t="s">
        <v>16</v>
      </c>
    </row>
    <row r="7" spans="1:5" ht="44.1" customHeight="1" thickTop="1" thickBot="1">
      <c r="A7" s="20"/>
      <c r="B7" s="64" t="s">
        <v>30</v>
      </c>
      <c r="C7" s="65">
        <v>982</v>
      </c>
      <c r="D7" s="66">
        <v>1024</v>
      </c>
      <c r="E7" s="131">
        <v>-4.1015625</v>
      </c>
    </row>
    <row r="8" spans="1:5" ht="44.1" customHeight="1" thickTop="1" thickBot="1">
      <c r="A8" s="20"/>
      <c r="B8" s="64" t="s">
        <v>31</v>
      </c>
      <c r="C8" s="65">
        <v>515</v>
      </c>
      <c r="D8" s="66">
        <v>494</v>
      </c>
      <c r="E8" s="131">
        <v>4.2510121457489873</v>
      </c>
    </row>
    <row r="9" spans="1:5" ht="44.1" customHeight="1" thickTop="1" thickBot="1">
      <c r="A9" s="20"/>
      <c r="B9" s="64" t="s">
        <v>32</v>
      </c>
      <c r="C9" s="65">
        <v>43022</v>
      </c>
      <c r="D9" s="66">
        <v>43022</v>
      </c>
      <c r="E9" s="131" t="s">
        <v>16</v>
      </c>
    </row>
    <row r="10" spans="1:5" ht="44.1" customHeight="1" thickTop="1" thickBot="1">
      <c r="A10" s="20"/>
      <c r="B10" s="64" t="s">
        <v>33</v>
      </c>
      <c r="C10" s="65">
        <v>8201</v>
      </c>
      <c r="D10" s="66">
        <v>8484</v>
      </c>
      <c r="E10" s="131">
        <v>-3.3356907119283359</v>
      </c>
    </row>
    <row r="11" spans="1:5" ht="44.1" customHeight="1" thickTop="1" thickBot="1">
      <c r="A11" s="20"/>
      <c r="B11" s="64" t="s">
        <v>34</v>
      </c>
      <c r="C11" s="65">
        <v>1483</v>
      </c>
      <c r="D11" s="66">
        <v>1482</v>
      </c>
      <c r="E11" s="131">
        <v>6.7476383265856948E-2</v>
      </c>
    </row>
    <row r="12" spans="1:5" ht="44.1" customHeight="1" thickTop="1" thickBot="1">
      <c r="A12" s="20"/>
      <c r="B12" s="64" t="s">
        <v>35</v>
      </c>
      <c r="C12" s="65">
        <v>33083</v>
      </c>
      <c r="D12" s="66">
        <v>32517</v>
      </c>
      <c r="E12" s="131">
        <v>1.7406279792108743</v>
      </c>
    </row>
    <row r="13" spans="1:5" ht="44.1" customHeight="1" thickTop="1" thickBot="1">
      <c r="A13" s="20"/>
      <c r="B13" s="27" t="s">
        <v>207</v>
      </c>
      <c r="C13" s="62">
        <f>SUM(C14:C18)</f>
        <v>85964</v>
      </c>
      <c r="D13" s="63">
        <f>SUM(D14:D18)</f>
        <v>83567</v>
      </c>
      <c r="E13" s="130">
        <v>2.87</v>
      </c>
    </row>
    <row r="14" spans="1:5" ht="44.1" customHeight="1" thickTop="1" thickBot="1">
      <c r="A14" s="20"/>
      <c r="B14" s="64" t="s">
        <v>36</v>
      </c>
      <c r="C14" s="65">
        <v>24357</v>
      </c>
      <c r="D14" s="66">
        <v>18717</v>
      </c>
      <c r="E14" s="131">
        <v>30.133034140086551</v>
      </c>
    </row>
    <row r="15" spans="1:5" ht="44.1" customHeight="1" thickTop="1" thickBot="1">
      <c r="A15" s="20"/>
      <c r="B15" s="64" t="s">
        <v>109</v>
      </c>
      <c r="C15" s="65">
        <v>2443</v>
      </c>
      <c r="D15" s="66">
        <v>2535</v>
      </c>
      <c r="E15" s="131">
        <v>-3.6291913214990137</v>
      </c>
    </row>
    <row r="16" spans="1:5" ht="44.1" customHeight="1" thickTop="1" thickBot="1">
      <c r="A16" s="20"/>
      <c r="B16" s="64" t="s">
        <v>110</v>
      </c>
      <c r="C16" s="65">
        <v>54791</v>
      </c>
      <c r="D16" s="66">
        <v>57751</v>
      </c>
      <c r="E16" s="131">
        <v>-5.1254523731190798</v>
      </c>
    </row>
    <row r="17" spans="1:5" ht="44.1" customHeight="1" thickTop="1" thickBot="1">
      <c r="A17" s="20"/>
      <c r="B17" s="64" t="s">
        <v>37</v>
      </c>
      <c r="C17" s="65">
        <v>11</v>
      </c>
      <c r="D17" s="66">
        <v>2</v>
      </c>
      <c r="E17" s="131" t="s">
        <v>16</v>
      </c>
    </row>
    <row r="18" spans="1:5" ht="44.1" customHeight="1" thickTop="1" thickBot="1">
      <c r="A18" s="20"/>
      <c r="B18" s="64" t="s">
        <v>111</v>
      </c>
      <c r="C18" s="65">
        <v>4362</v>
      </c>
      <c r="D18" s="66">
        <v>4562</v>
      </c>
      <c r="E18" s="131">
        <v>-4.3840420868040333</v>
      </c>
    </row>
    <row r="19" spans="1:5" ht="44.1" customHeight="1" thickTop="1" thickBot="1">
      <c r="A19" s="20"/>
      <c r="B19" s="27" t="s">
        <v>112</v>
      </c>
      <c r="C19" s="62">
        <v>173541</v>
      </c>
      <c r="D19" s="63">
        <v>170881</v>
      </c>
      <c r="E19" s="130">
        <v>1.5566388305311885</v>
      </c>
    </row>
    <row r="20" spans="1:5" ht="18" customHeight="1" thickTop="1" thickBot="1">
      <c r="A20" s="20"/>
      <c r="B20" s="67"/>
      <c r="C20" s="12"/>
      <c r="D20" s="12"/>
      <c r="E20" s="13"/>
    </row>
    <row r="21" spans="1:5" ht="44.1" customHeight="1" thickTop="1" thickBot="1">
      <c r="A21" s="20"/>
      <c r="B21" s="27" t="s">
        <v>38</v>
      </c>
      <c r="C21" s="62">
        <v>101971</v>
      </c>
      <c r="D21" s="63">
        <v>104690</v>
      </c>
      <c r="E21" s="130">
        <v>-2.5971917088547141</v>
      </c>
    </row>
    <row r="22" spans="1:5" ht="18" customHeight="1" thickTop="1" thickBot="1">
      <c r="A22" s="20"/>
      <c r="B22" s="67"/>
      <c r="C22" s="14"/>
      <c r="D22" s="14"/>
      <c r="E22" s="13"/>
    </row>
    <row r="23" spans="1:5" ht="44.1" customHeight="1" thickTop="1" thickBot="1">
      <c r="A23" s="20"/>
      <c r="B23" s="27" t="s">
        <v>39</v>
      </c>
      <c r="C23" s="62">
        <v>46952</v>
      </c>
      <c r="D23" s="63">
        <v>47501</v>
      </c>
      <c r="E23" s="130">
        <v>-1.1557651417864887</v>
      </c>
    </row>
    <row r="24" spans="1:5" ht="44.1" customHeight="1" thickTop="1" thickBot="1">
      <c r="A24" s="20"/>
      <c r="B24" s="64" t="s">
        <v>40</v>
      </c>
      <c r="C24" s="65">
        <v>27</v>
      </c>
      <c r="D24" s="66">
        <v>27</v>
      </c>
      <c r="E24" s="131" t="s">
        <v>16</v>
      </c>
    </row>
    <row r="25" spans="1:5" ht="44.1" customHeight="1" thickTop="1" thickBot="1">
      <c r="A25" s="20"/>
      <c r="B25" s="64" t="s">
        <v>41</v>
      </c>
      <c r="C25" s="65">
        <v>0</v>
      </c>
      <c r="D25" s="66">
        <v>0</v>
      </c>
      <c r="E25" s="131" t="s">
        <v>1</v>
      </c>
    </row>
    <row r="26" spans="1:5" ht="44.1" customHeight="1" thickTop="1" thickBot="1">
      <c r="B26" s="64" t="s">
        <v>42</v>
      </c>
      <c r="C26" s="65">
        <v>29858</v>
      </c>
      <c r="D26" s="66">
        <v>29737</v>
      </c>
      <c r="E26" s="131">
        <v>0.40690049433365844</v>
      </c>
    </row>
    <row r="27" spans="1:5" ht="44.1" customHeight="1" thickTop="1" thickBot="1">
      <c r="A27" s="20"/>
      <c r="B27" s="64" t="s">
        <v>43</v>
      </c>
      <c r="C27" s="65">
        <v>1820</v>
      </c>
      <c r="D27" s="66">
        <v>2070</v>
      </c>
      <c r="E27" s="131">
        <v>-12.077294685990339</v>
      </c>
    </row>
    <row r="28" spans="1:5" ht="44.1" customHeight="1" thickTop="1" thickBot="1">
      <c r="A28" s="20"/>
      <c r="B28" s="64" t="s">
        <v>44</v>
      </c>
      <c r="C28" s="65">
        <v>15247</v>
      </c>
      <c r="D28" s="66">
        <v>15667</v>
      </c>
      <c r="E28" s="131">
        <v>-2.6807940256590288</v>
      </c>
    </row>
    <row r="29" spans="1:5" ht="44.1" customHeight="1" thickTop="1" thickBot="1">
      <c r="B29" s="27" t="s">
        <v>45</v>
      </c>
      <c r="C29" s="62">
        <v>24618</v>
      </c>
      <c r="D29" s="63">
        <v>18690</v>
      </c>
      <c r="E29" s="130">
        <v>31.717495987158912</v>
      </c>
    </row>
    <row r="30" spans="1:5" ht="44.1" customHeight="1" thickTop="1" thickBot="1">
      <c r="B30" s="64" t="s">
        <v>46</v>
      </c>
      <c r="C30" s="65">
        <v>30</v>
      </c>
      <c r="D30" s="66">
        <v>30</v>
      </c>
      <c r="E30" s="131" t="s">
        <v>16</v>
      </c>
    </row>
    <row r="31" spans="1:5" ht="44.1" customHeight="1" thickTop="1" thickBot="1">
      <c r="B31" s="64" t="s">
        <v>47</v>
      </c>
      <c r="C31" s="65">
        <v>0</v>
      </c>
      <c r="D31" s="66">
        <v>0</v>
      </c>
      <c r="E31" s="131" t="s">
        <v>1</v>
      </c>
    </row>
    <row r="32" spans="1:5" ht="44.1" customHeight="1" thickTop="1" thickBot="1">
      <c r="B32" s="64" t="s">
        <v>48</v>
      </c>
      <c r="C32" s="65">
        <v>11793</v>
      </c>
      <c r="D32" s="66">
        <v>9495</v>
      </c>
      <c r="E32" s="131">
        <v>24.202211690363349</v>
      </c>
    </row>
    <row r="33" spans="1:5" ht="44.1" customHeight="1" thickTop="1" thickBot="1">
      <c r="B33" s="64" t="s">
        <v>113</v>
      </c>
      <c r="C33" s="65">
        <v>2434</v>
      </c>
      <c r="D33" s="66">
        <v>548</v>
      </c>
      <c r="E33" s="131" t="s">
        <v>16</v>
      </c>
    </row>
    <row r="34" spans="1:5" ht="44.1" customHeight="1" thickTop="1" thickBot="1">
      <c r="B34" s="64" t="s">
        <v>49</v>
      </c>
      <c r="C34" s="65">
        <v>10361</v>
      </c>
      <c r="D34" s="66">
        <v>8617</v>
      </c>
      <c r="E34" s="131">
        <v>20.239062318672392</v>
      </c>
    </row>
    <row r="35" spans="1:5" ht="44.1" customHeight="1" thickTop="1" thickBot="1">
      <c r="A35" s="20"/>
      <c r="B35" s="27" t="s">
        <v>114</v>
      </c>
      <c r="C35" s="62">
        <v>173541</v>
      </c>
      <c r="D35" s="63">
        <v>170881</v>
      </c>
      <c r="E35" s="130">
        <v>1.5566388305311885</v>
      </c>
    </row>
    <row r="36" spans="1:5" ht="27" thickTop="1">
      <c r="A36" s="166"/>
    </row>
    <row r="38" spans="1:5">
      <c r="A38" s="166"/>
    </row>
    <row r="39" spans="1:5">
      <c r="A39" s="166"/>
    </row>
    <row r="40" spans="1:5" ht="27" thickBot="1">
      <c r="A40" s="166"/>
      <c r="C40" s="162"/>
    </row>
    <row r="41" spans="1:5" ht="33" thickTop="1" thickBot="1">
      <c r="B41" s="61" t="s">
        <v>188</v>
      </c>
      <c r="C41" s="26" t="s">
        <v>189</v>
      </c>
    </row>
    <row r="42" spans="1:5" ht="30" thickTop="1" thickBot="1">
      <c r="B42" s="64" t="s">
        <v>190</v>
      </c>
      <c r="C42" s="163">
        <v>0.39628162288376123</v>
      </c>
    </row>
    <row r="43" spans="1:5" ht="30" thickTop="1" thickBot="1">
      <c r="B43" s="64" t="s">
        <v>191</v>
      </c>
      <c r="C43" s="163">
        <v>0.2517658487485443</v>
      </c>
    </row>
    <row r="44" spans="1:5" ht="30" thickTop="1" thickBot="1">
      <c r="B44" s="64" t="s">
        <v>36</v>
      </c>
      <c r="C44" s="163">
        <v>0.10953236462801599</v>
      </c>
    </row>
    <row r="45" spans="1:5" ht="30" thickTop="1" thickBot="1">
      <c r="B45" s="64" t="s">
        <v>192</v>
      </c>
      <c r="C45" s="163">
        <v>0.19029031899391974</v>
      </c>
    </row>
    <row r="46" spans="1:5" ht="30" thickTop="1" thickBot="1">
      <c r="B46" s="64" t="s">
        <v>193</v>
      </c>
      <c r="C46" s="163">
        <v>2.6696941146177749E-2</v>
      </c>
    </row>
    <row r="47" spans="1:5" ht="30" thickTop="1" thickBot="1">
      <c r="B47" s="64" t="s">
        <v>194</v>
      </c>
      <c r="C47" s="163">
        <v>2.5421199548223618E-2</v>
      </c>
    </row>
    <row r="48" spans="1:5" ht="27" thickTop="1"/>
    <row r="50" spans="1:3" ht="27" thickBot="1"/>
    <row r="51" spans="1:3" ht="33" thickTop="1" thickBot="1">
      <c r="B51" s="61" t="s">
        <v>195</v>
      </c>
      <c r="C51" s="26" t="s">
        <v>189</v>
      </c>
    </row>
    <row r="52" spans="1:3" ht="30" thickTop="1" thickBot="1">
      <c r="B52" s="64" t="s">
        <v>196</v>
      </c>
      <c r="C52" s="163">
        <v>0.61264856830191772</v>
      </c>
    </row>
    <row r="53" spans="1:3" ht="30" thickTop="1" thickBot="1">
      <c r="A53" s="166"/>
      <c r="B53" s="64" t="s">
        <v>197</v>
      </c>
      <c r="C53" s="163">
        <v>0.22958667142631423</v>
      </c>
    </row>
    <row r="54" spans="1:3" ht="30" thickTop="1" thickBot="1">
      <c r="B54" s="64" t="s">
        <v>192</v>
      </c>
      <c r="C54" s="163">
        <v>9.1683686308015516E-2</v>
      </c>
    </row>
    <row r="55" spans="1:3" ht="30" thickTop="1" thickBot="1">
      <c r="B55" s="64" t="s">
        <v>194</v>
      </c>
      <c r="C55" s="163">
        <v>6.6081073963752554E-2</v>
      </c>
    </row>
    <row r="56" spans="1:3" ht="27" thickTop="1"/>
    <row r="66" spans="1:1">
      <c r="A66" s="166"/>
    </row>
    <row r="79" spans="1:1">
      <c r="A79" s="166"/>
    </row>
    <row r="91" spans="1:1">
      <c r="A91" s="166"/>
    </row>
    <row r="103" spans="1:1">
      <c r="A103" s="166"/>
    </row>
    <row r="114" spans="1:1">
      <c r="A114" s="166"/>
    </row>
    <row r="123" spans="1:1">
      <c r="A123" s="166"/>
    </row>
  </sheetData>
  <mergeCells count="1">
    <mergeCell ref="C3:D3"/>
  </mergeCells>
  <hyperlinks>
    <hyperlink ref="A1" location="Inicio!A1" display="&lt; INICIO" xr:uid="{636F1BA0-574B-6541-ABA7-6D18B50AFF4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C3797-7BA5-456E-BAB4-D2FBA6817A10}">
  <dimension ref="A1:H27"/>
  <sheetViews>
    <sheetView showGridLines="0" topLeftCell="A8" zoomScale="40" zoomScaleNormal="40" workbookViewId="0">
      <selection activeCell="A15" sqref="A15:XFD15"/>
    </sheetView>
  </sheetViews>
  <sheetFormatPr baseColWidth="10" defaultColWidth="8.5546875" defaultRowHeight="15.75"/>
  <cols>
    <col min="1" max="1" width="10.5546875" style="29" customWidth="1"/>
    <col min="2" max="2" width="130.5546875" style="29" customWidth="1"/>
    <col min="3" max="8" width="28.44140625" style="29" customWidth="1"/>
    <col min="9" max="16384" width="8.5546875" style="29"/>
  </cols>
  <sheetData>
    <row r="1" spans="1:8" s="18" customFormat="1" ht="39.950000000000003" customHeight="1">
      <c r="A1" s="76" t="s">
        <v>118</v>
      </c>
      <c r="B1" s="48"/>
      <c r="C1" s="56"/>
      <c r="D1" s="56"/>
      <c r="E1" s="56"/>
    </row>
    <row r="3" spans="1:8" ht="46.35" customHeight="1" thickBot="1">
      <c r="B3" s="91"/>
      <c r="C3" s="170" t="s">
        <v>0</v>
      </c>
      <c r="D3" s="170"/>
      <c r="E3" s="170"/>
      <c r="F3" s="170"/>
      <c r="G3" s="170"/>
      <c r="H3" s="170"/>
    </row>
    <row r="4" spans="1:8" ht="46.35" customHeight="1" thickTop="1" thickBot="1">
      <c r="A4" s="18"/>
      <c r="B4" s="91" t="s">
        <v>52</v>
      </c>
      <c r="C4" s="71">
        <v>2021</v>
      </c>
      <c r="D4" s="71">
        <v>2022</v>
      </c>
      <c r="E4" s="71">
        <v>2023</v>
      </c>
      <c r="F4" s="71">
        <v>2024</v>
      </c>
      <c r="G4" s="71">
        <v>2025</v>
      </c>
      <c r="H4" s="71" t="s">
        <v>147</v>
      </c>
    </row>
    <row r="5" spans="1:8" ht="46.35" customHeight="1" thickTop="1" thickBot="1">
      <c r="B5" s="72" t="s">
        <v>5</v>
      </c>
      <c r="C5" s="63">
        <v>16816</v>
      </c>
      <c r="D5" s="63">
        <v>11513</v>
      </c>
      <c r="E5" s="63">
        <v>13399</v>
      </c>
      <c r="F5" s="63">
        <v>7806</v>
      </c>
      <c r="G5" s="63">
        <v>21314</v>
      </c>
      <c r="H5" s="62">
        <v>1178</v>
      </c>
    </row>
    <row r="6" spans="1:8" ht="46.35" customHeight="1" thickTop="1" thickBot="1">
      <c r="B6" s="64" t="s">
        <v>6</v>
      </c>
      <c r="C6" s="66">
        <v>2348</v>
      </c>
      <c r="D6" s="66">
        <v>2134</v>
      </c>
      <c r="E6" s="66">
        <v>3141</v>
      </c>
      <c r="F6" s="66">
        <v>3744</v>
      </c>
      <c r="G6" s="66">
        <v>5646</v>
      </c>
      <c r="H6" s="65">
        <v>56</v>
      </c>
    </row>
    <row r="7" spans="1:8" ht="46.35" customHeight="1" thickTop="1" thickBot="1">
      <c r="B7" s="64" t="s">
        <v>145</v>
      </c>
      <c r="C7" s="66">
        <v>3739.0785900000001</v>
      </c>
      <c r="D7" s="66">
        <v>2938.5243599999999</v>
      </c>
      <c r="E7" s="66">
        <v>4071</v>
      </c>
      <c r="F7" s="66">
        <v>4686</v>
      </c>
      <c r="G7" s="66">
        <v>8310</v>
      </c>
      <c r="H7" s="65">
        <v>368.45453999999995</v>
      </c>
    </row>
    <row r="8" spans="1:8" ht="46.35" customHeight="1" thickTop="1" thickBot="1">
      <c r="B8" s="64" t="s">
        <v>14</v>
      </c>
      <c r="C8" s="66">
        <v>2063</v>
      </c>
      <c r="D8" s="66">
        <v>2765</v>
      </c>
      <c r="E8" s="66">
        <v>4423</v>
      </c>
      <c r="F8" s="66">
        <v>5476</v>
      </c>
      <c r="G8" s="66">
        <v>7809</v>
      </c>
      <c r="H8" s="65">
        <v>90</v>
      </c>
    </row>
    <row r="9" spans="1:8" ht="46.35" customHeight="1" thickTop="1" thickBot="1">
      <c r="B9" s="64" t="s">
        <v>24</v>
      </c>
      <c r="C9" s="66">
        <v>2063</v>
      </c>
      <c r="D9" s="66">
        <v>2765</v>
      </c>
      <c r="E9" s="66">
        <v>5353</v>
      </c>
      <c r="F9" s="66">
        <v>6418</v>
      </c>
      <c r="G9" s="66">
        <v>10473</v>
      </c>
      <c r="H9" s="65">
        <v>402.45453999999995</v>
      </c>
    </row>
    <row r="10" spans="1:8" ht="46.35" customHeight="1" thickTop="1" thickBot="1">
      <c r="B10" s="64" t="s">
        <v>12</v>
      </c>
      <c r="C10" s="131">
        <v>13.96289248334919</v>
      </c>
      <c r="D10" s="131">
        <v>18.535568487796404</v>
      </c>
      <c r="E10" s="131">
        <v>23.442047914023433</v>
      </c>
      <c r="F10" s="131">
        <v>47.963105303612608</v>
      </c>
      <c r="G10" s="131">
        <v>26.5</v>
      </c>
      <c r="H10" s="132">
        <v>4.7538200339558569</v>
      </c>
    </row>
    <row r="11" spans="1:8" ht="46.35" customHeight="1" thickTop="1" thickBot="1">
      <c r="B11" s="64" t="s">
        <v>13</v>
      </c>
      <c r="C11" s="131">
        <v>12.268078020932444</v>
      </c>
      <c r="D11" s="131">
        <v>24.016329366802744</v>
      </c>
      <c r="E11" s="131">
        <v>33.009926113889101</v>
      </c>
      <c r="F11" s="131">
        <v>70.151165769920581</v>
      </c>
      <c r="G11" s="131">
        <v>36.6</v>
      </c>
      <c r="H11" s="132">
        <v>7.6400679117147705</v>
      </c>
    </row>
    <row r="12" spans="1:8" ht="46.35" customHeight="1" thickTop="1" thickBot="1">
      <c r="B12" s="64" t="s">
        <v>115</v>
      </c>
      <c r="C12" s="66">
        <v>41967</v>
      </c>
      <c r="D12" s="66">
        <v>38885</v>
      </c>
      <c r="E12" s="66">
        <v>34358</v>
      </c>
      <c r="F12" s="66">
        <v>39131</v>
      </c>
      <c r="G12" s="66">
        <v>41302</v>
      </c>
      <c r="H12" s="65">
        <v>43471</v>
      </c>
    </row>
    <row r="13" spans="1:8" ht="46.35" customHeight="1" thickTop="1" thickBot="1">
      <c r="B13" s="64" t="s">
        <v>116</v>
      </c>
      <c r="C13" s="66">
        <v>7515</v>
      </c>
      <c r="D13" s="66">
        <v>5761</v>
      </c>
      <c r="E13" s="66">
        <v>3903</v>
      </c>
      <c r="F13" s="66">
        <v>3551</v>
      </c>
      <c r="G13" s="66">
        <v>4562</v>
      </c>
      <c r="H13" s="65">
        <v>4362</v>
      </c>
    </row>
    <row r="14" spans="1:8" ht="46.35" customHeight="1" thickTop="1" thickBot="1">
      <c r="B14" s="64" t="s">
        <v>17</v>
      </c>
      <c r="C14" s="73">
        <v>34452</v>
      </c>
      <c r="D14" s="73">
        <v>33124</v>
      </c>
      <c r="E14" s="73">
        <v>30455</v>
      </c>
      <c r="F14" s="73">
        <v>35580</v>
      </c>
      <c r="G14" s="73">
        <v>36740</v>
      </c>
      <c r="H14" s="74">
        <v>39109</v>
      </c>
    </row>
    <row r="15" spans="1:8" ht="46.35" customHeight="1" thickTop="1" thickBot="1">
      <c r="B15" s="64" t="s">
        <v>53</v>
      </c>
      <c r="C15" s="73">
        <v>91538</v>
      </c>
      <c r="D15" s="73">
        <v>92342</v>
      </c>
      <c r="E15" s="73">
        <v>95547</v>
      </c>
      <c r="F15" s="73">
        <v>96912</v>
      </c>
      <c r="G15" s="73">
        <v>104690</v>
      </c>
      <c r="H15" s="74">
        <v>101971</v>
      </c>
    </row>
    <row r="16" spans="1:8" ht="46.35" customHeight="1" thickTop="1" thickBot="1">
      <c r="B16" s="64" t="s">
        <v>54</v>
      </c>
      <c r="C16" s="133">
        <v>0.37636828420983637</v>
      </c>
      <c r="D16" s="133">
        <v>0.35871001277858394</v>
      </c>
      <c r="E16" s="133">
        <v>0.31874365495515294</v>
      </c>
      <c r="F16" s="133">
        <v>0.36713719663199601</v>
      </c>
      <c r="G16" s="133">
        <v>0.3509408730537778</v>
      </c>
      <c r="H16" s="134">
        <v>0.38353061164448715</v>
      </c>
    </row>
    <row r="17" spans="1:8" ht="46.35" customHeight="1" thickTop="1" thickBot="1">
      <c r="B17" s="75" t="s">
        <v>50</v>
      </c>
      <c r="C17" s="63">
        <v>152206</v>
      </c>
      <c r="D17" s="63">
        <v>147989</v>
      </c>
      <c r="E17" s="63">
        <v>148223</v>
      </c>
      <c r="F17" s="63">
        <v>161568</v>
      </c>
      <c r="G17" s="63">
        <v>170881</v>
      </c>
      <c r="H17" s="62">
        <v>173541</v>
      </c>
    </row>
    <row r="18" spans="1:8" ht="46.35" customHeight="1" thickTop="1" thickBot="1">
      <c r="B18" s="64" t="s">
        <v>55</v>
      </c>
      <c r="C18" s="133">
        <v>0.60140861726870165</v>
      </c>
      <c r="D18" s="133">
        <v>0.62397880923582161</v>
      </c>
      <c r="E18" s="133">
        <v>0.644616557484331</v>
      </c>
      <c r="F18" s="133">
        <v>0.59982174688057044</v>
      </c>
      <c r="G18" s="133">
        <v>0.61264856830191772</v>
      </c>
      <c r="H18" s="134">
        <v>0.58759025244754837</v>
      </c>
    </row>
    <row r="19" spans="1:8" ht="46.35" customHeight="1" thickTop="1" thickBot="1">
      <c r="B19" s="64" t="s">
        <v>117</v>
      </c>
      <c r="C19" s="133">
        <v>0.22635112939043139</v>
      </c>
      <c r="D19" s="133">
        <v>0.22382744663454715</v>
      </c>
      <c r="E19" s="133">
        <v>0.20546743757716412</v>
      </c>
      <c r="F19" s="133">
        <v>0.22021687462863934</v>
      </c>
      <c r="G19" s="133">
        <v>0.21500342343502205</v>
      </c>
      <c r="H19" s="134">
        <v>0.22535884891754687</v>
      </c>
    </row>
    <row r="20" spans="1:8" ht="29.25" thickTop="1">
      <c r="B20" s="115" t="s">
        <v>144</v>
      </c>
      <c r="C20" s="47"/>
      <c r="D20" s="47"/>
      <c r="E20" s="47"/>
      <c r="F20" s="47"/>
      <c r="G20" s="47"/>
      <c r="H20" s="47"/>
    </row>
    <row r="21" spans="1:8" ht="28.5">
      <c r="B21" s="47"/>
      <c r="C21" s="47"/>
      <c r="D21" s="47"/>
      <c r="E21" s="47"/>
      <c r="F21" s="47"/>
      <c r="G21" s="47"/>
      <c r="H21" s="47"/>
    </row>
    <row r="22" spans="1:8" ht="29.25" thickBot="1">
      <c r="B22" s="70"/>
      <c r="C22" s="170" t="s">
        <v>0</v>
      </c>
      <c r="D22" s="170"/>
      <c r="E22" s="170"/>
      <c r="F22" s="170"/>
      <c r="G22" s="170"/>
      <c r="H22" s="170"/>
    </row>
    <row r="23" spans="1:8" ht="46.35" customHeight="1" thickTop="1" thickBot="1">
      <c r="A23" s="18"/>
      <c r="B23" s="91" t="s">
        <v>56</v>
      </c>
      <c r="C23" s="71">
        <v>2021</v>
      </c>
      <c r="D23" s="71">
        <v>2022</v>
      </c>
      <c r="E23" s="71">
        <v>2023</v>
      </c>
      <c r="F23" s="71">
        <v>2024</v>
      </c>
      <c r="G23" s="71">
        <v>2025</v>
      </c>
      <c r="H23" s="135">
        <v>46112</v>
      </c>
    </row>
    <row r="24" spans="1:8" ht="46.35" customHeight="1" thickTop="1" thickBot="1">
      <c r="B24" s="64" t="s">
        <v>57</v>
      </c>
      <c r="C24" s="66">
        <v>27347</v>
      </c>
      <c r="D24" s="66">
        <v>21489</v>
      </c>
      <c r="E24" s="66">
        <v>28678</v>
      </c>
      <c r="F24" s="66">
        <v>30054</v>
      </c>
      <c r="G24" s="66">
        <v>31807</v>
      </c>
      <c r="H24" s="65">
        <v>31678</v>
      </c>
    </row>
    <row r="25" spans="1:8" ht="46.35" customHeight="1" thickTop="1" thickBot="1">
      <c r="B25" s="64" t="s">
        <v>58</v>
      </c>
      <c r="C25" s="136">
        <v>14620</v>
      </c>
      <c r="D25" s="136">
        <v>17396</v>
      </c>
      <c r="E25" s="66">
        <v>5680</v>
      </c>
      <c r="F25" s="66">
        <v>12628</v>
      </c>
      <c r="G25" s="66">
        <v>9495</v>
      </c>
      <c r="H25" s="65">
        <v>11793</v>
      </c>
    </row>
    <row r="26" spans="1:8" ht="46.35" customHeight="1" thickTop="1" thickBot="1">
      <c r="B26" s="72" t="s">
        <v>59</v>
      </c>
      <c r="C26" s="63">
        <v>41967</v>
      </c>
      <c r="D26" s="63">
        <v>38885</v>
      </c>
      <c r="E26" s="63">
        <v>34358</v>
      </c>
      <c r="F26" s="63">
        <v>42682</v>
      </c>
      <c r="G26" s="63">
        <v>41302</v>
      </c>
      <c r="H26" s="62">
        <v>43471</v>
      </c>
    </row>
    <row r="27" spans="1:8" ht="16.5" thickTop="1"/>
  </sheetData>
  <mergeCells count="2">
    <mergeCell ref="C3:H3"/>
    <mergeCell ref="C22:H22"/>
  </mergeCells>
  <hyperlinks>
    <hyperlink ref="A1" location="Inicio!A1" display="&lt; INICIO" xr:uid="{3A148462-120F-1F4C-AC20-1D298832330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AEA27-222B-4A79-B57A-283EBF2ADB2D}">
  <dimension ref="A1:I32"/>
  <sheetViews>
    <sheetView zoomScale="70" zoomScaleNormal="70" workbookViewId="0">
      <selection activeCell="A9" sqref="A9"/>
    </sheetView>
  </sheetViews>
  <sheetFormatPr baseColWidth="10" defaultColWidth="10.6640625" defaultRowHeight="50.1" customHeight="1"/>
  <cols>
    <col min="1" max="1" width="10.5546875" style="11" customWidth="1"/>
    <col min="2" max="2" width="94.6640625" style="17" customWidth="1"/>
    <col min="3" max="6" width="31.21875" style="18" customWidth="1"/>
    <col min="7" max="40" width="20.6640625" style="18" customWidth="1"/>
    <col min="41" max="16384" width="10.6640625" style="18"/>
  </cols>
  <sheetData>
    <row r="1" spans="1:9" ht="39.950000000000003" customHeight="1">
      <c r="A1" s="76" t="s">
        <v>118</v>
      </c>
      <c r="B1" s="48"/>
      <c r="C1" s="56"/>
      <c r="D1" s="56"/>
      <c r="E1" s="56"/>
    </row>
    <row r="2" spans="1:9" ht="14.1" customHeight="1">
      <c r="B2" s="1"/>
      <c r="C2" s="77"/>
    </row>
    <row r="3" spans="1:9" ht="50.1" customHeight="1" thickBot="1">
      <c r="A3" s="9"/>
      <c r="B3" s="82"/>
      <c r="C3" s="171" t="s">
        <v>0</v>
      </c>
      <c r="D3" s="171"/>
      <c r="E3" s="171"/>
      <c r="F3" s="171"/>
      <c r="G3" s="171"/>
      <c r="H3" s="171"/>
    </row>
    <row r="4" spans="1:9" ht="35.1" customHeight="1" thickTop="1" thickBot="1">
      <c r="A4" s="9"/>
      <c r="B4" s="92" t="s">
        <v>119</v>
      </c>
      <c r="C4" s="83">
        <v>2021</v>
      </c>
      <c r="D4" s="83">
        <v>2022</v>
      </c>
      <c r="E4" s="83">
        <v>2023</v>
      </c>
      <c r="F4" s="83">
        <v>2024</v>
      </c>
      <c r="G4" s="83">
        <v>2025</v>
      </c>
      <c r="H4" s="84" t="s">
        <v>147</v>
      </c>
    </row>
    <row r="5" spans="1:9" ht="35.1" customHeight="1" thickTop="1" thickBot="1">
      <c r="A5" s="20"/>
      <c r="B5" s="85" t="s">
        <v>120</v>
      </c>
      <c r="C5" s="86">
        <v>12570</v>
      </c>
      <c r="D5" s="86">
        <v>12232</v>
      </c>
      <c r="E5" s="86">
        <v>13834</v>
      </c>
      <c r="F5" s="86">
        <v>32072</v>
      </c>
      <c r="G5" s="86">
        <v>39527</v>
      </c>
      <c r="H5" s="87">
        <v>46837</v>
      </c>
    </row>
    <row r="6" spans="1:9" ht="35.1" customHeight="1" thickTop="1" thickBot="1">
      <c r="A6" s="20"/>
      <c r="B6" s="85" t="s">
        <v>62</v>
      </c>
      <c r="C6" s="86">
        <v>8580</v>
      </c>
      <c r="D6" s="86">
        <v>13821</v>
      </c>
      <c r="E6" s="86">
        <v>15304</v>
      </c>
      <c r="F6" s="86">
        <v>31280</v>
      </c>
      <c r="G6" s="86">
        <v>49297</v>
      </c>
      <c r="H6" s="87">
        <v>41970</v>
      </c>
    </row>
    <row r="7" spans="1:9" ht="50.1" customHeight="1" thickTop="1" thickBot="1">
      <c r="A7" s="20"/>
      <c r="B7" s="85" t="s">
        <v>63</v>
      </c>
      <c r="C7" s="86">
        <v>21150</v>
      </c>
      <c r="D7" s="86">
        <v>26053</v>
      </c>
      <c r="E7" s="86">
        <v>29138</v>
      </c>
      <c r="F7" s="86">
        <v>63352</v>
      </c>
      <c r="G7" s="86">
        <v>88824</v>
      </c>
      <c r="H7" s="87">
        <v>88807</v>
      </c>
    </row>
    <row r="8" spans="1:9" ht="50.1" customHeight="1" thickTop="1">
      <c r="A8" s="9"/>
      <c r="B8" s="114" t="s">
        <v>61</v>
      </c>
    </row>
    <row r="9" spans="1:9" ht="36" customHeight="1">
      <c r="A9" s="9"/>
      <c r="B9" s="7"/>
    </row>
    <row r="10" spans="1:9" ht="36" customHeight="1">
      <c r="A10" s="9"/>
      <c r="B10" s="7"/>
    </row>
    <row r="11" spans="1:9" ht="36" customHeight="1">
      <c r="A11" s="21"/>
      <c r="B11" s="21"/>
      <c r="C11" s="21"/>
      <c r="D11" s="21"/>
      <c r="E11" s="21"/>
      <c r="F11" s="21"/>
      <c r="G11" s="21"/>
      <c r="H11" s="21"/>
      <c r="I11" s="21"/>
    </row>
    <row r="12" spans="1:9" ht="36" customHeight="1" thickBot="1">
      <c r="B12" s="78"/>
      <c r="C12" s="171" t="s">
        <v>0</v>
      </c>
      <c r="D12" s="171"/>
      <c r="E12" s="171"/>
      <c r="F12" s="171"/>
    </row>
    <row r="13" spans="1:9" ht="36" customHeight="1" thickTop="1" thickBot="1">
      <c r="A13" s="9"/>
      <c r="B13" s="93" t="s">
        <v>155</v>
      </c>
      <c r="C13" s="34" t="s">
        <v>65</v>
      </c>
      <c r="D13" s="34" t="s">
        <v>66</v>
      </c>
      <c r="E13" s="26" t="s">
        <v>67</v>
      </c>
      <c r="F13" s="26" t="s">
        <v>68</v>
      </c>
    </row>
    <row r="14" spans="1:9" ht="36" customHeight="1" thickTop="1" thickBot="1">
      <c r="A14" s="20"/>
      <c r="B14" s="79" t="s">
        <v>151</v>
      </c>
      <c r="C14" s="137">
        <v>6.0000000000000001E-3</v>
      </c>
      <c r="D14" s="137">
        <v>0</v>
      </c>
      <c r="E14" s="137">
        <v>0</v>
      </c>
      <c r="F14" s="138">
        <v>0</v>
      </c>
    </row>
    <row r="15" spans="1:9" ht="36" customHeight="1" thickTop="1" thickBot="1">
      <c r="A15" s="20"/>
      <c r="B15" s="79" t="s">
        <v>152</v>
      </c>
      <c r="C15" s="137">
        <v>2.5999999999999999E-2</v>
      </c>
      <c r="D15" s="137">
        <v>0</v>
      </c>
      <c r="E15" s="137">
        <v>0</v>
      </c>
      <c r="F15" s="138">
        <v>0</v>
      </c>
    </row>
    <row r="16" spans="1:9" ht="36" customHeight="1" thickTop="1" thickBot="1">
      <c r="A16" s="20"/>
      <c r="B16" s="79" t="s">
        <v>69</v>
      </c>
      <c r="C16" s="137">
        <v>0.192</v>
      </c>
      <c r="D16" s="137">
        <v>0</v>
      </c>
      <c r="E16" s="137">
        <v>0</v>
      </c>
      <c r="F16" s="138">
        <v>0</v>
      </c>
    </row>
    <row r="17" spans="1:8" ht="36" customHeight="1" thickTop="1" thickBot="1">
      <c r="A17" s="20"/>
      <c r="B17" s="79" t="s">
        <v>70</v>
      </c>
      <c r="C17" s="137">
        <v>1.6E-2</v>
      </c>
      <c r="D17" s="137">
        <v>0</v>
      </c>
      <c r="E17" s="137">
        <v>0</v>
      </c>
      <c r="F17" s="138">
        <v>0</v>
      </c>
    </row>
    <row r="18" spans="1:8" ht="36" customHeight="1" thickTop="1" thickBot="1">
      <c r="A18" s="20"/>
      <c r="B18" s="79" t="s">
        <v>71</v>
      </c>
      <c r="C18" s="137">
        <v>1.2050000000000001</v>
      </c>
      <c r="D18" s="137">
        <v>10.35</v>
      </c>
      <c r="E18" s="137">
        <v>0</v>
      </c>
      <c r="F18" s="138">
        <v>10.35</v>
      </c>
    </row>
    <row r="19" spans="1:8" ht="36" customHeight="1" thickTop="1" thickBot="1">
      <c r="A19" s="20"/>
      <c r="B19" s="79" t="s">
        <v>72</v>
      </c>
      <c r="C19" s="137">
        <v>1.3</v>
      </c>
      <c r="D19" s="137">
        <v>3.32</v>
      </c>
      <c r="E19" s="137">
        <v>0</v>
      </c>
      <c r="F19" s="138">
        <v>3.32</v>
      </c>
    </row>
    <row r="20" spans="1:8" ht="36" customHeight="1" thickTop="1" thickBot="1">
      <c r="A20" s="20"/>
      <c r="B20" s="79" t="s">
        <v>73</v>
      </c>
      <c r="C20" s="137">
        <v>5.0830000000000002</v>
      </c>
      <c r="D20" s="137">
        <v>11.79</v>
      </c>
      <c r="E20" s="137">
        <v>0</v>
      </c>
      <c r="F20" s="138">
        <v>11.79</v>
      </c>
    </row>
    <row r="21" spans="1:8" ht="36" customHeight="1" thickTop="1" thickBot="1">
      <c r="A21" s="20"/>
      <c r="B21" s="79" t="s">
        <v>74</v>
      </c>
      <c r="C21" s="137">
        <v>9.7360000000000007</v>
      </c>
      <c r="D21" s="137">
        <v>7.14</v>
      </c>
      <c r="E21" s="137">
        <v>1.51</v>
      </c>
      <c r="F21" s="138">
        <v>8.65</v>
      </c>
    </row>
    <row r="22" spans="1:8" ht="36" customHeight="1" thickTop="1" thickBot="1">
      <c r="B22" s="79" t="s">
        <v>153</v>
      </c>
      <c r="C22" s="137">
        <v>5.258</v>
      </c>
      <c r="D22" s="137">
        <v>0</v>
      </c>
      <c r="E22" s="137">
        <v>5.61</v>
      </c>
      <c r="F22" s="138">
        <v>5.61</v>
      </c>
    </row>
    <row r="23" spans="1:8" ht="36" customHeight="1" thickTop="1" thickBot="1">
      <c r="A23" s="9"/>
      <c r="B23" s="79" t="s">
        <v>154</v>
      </c>
      <c r="C23" s="137">
        <v>19.149999999999999</v>
      </c>
      <c r="D23" s="137">
        <v>0</v>
      </c>
      <c r="E23" s="137">
        <v>7.12</v>
      </c>
      <c r="F23" s="138">
        <v>7.12</v>
      </c>
    </row>
    <row r="24" spans="1:8" ht="50.1" customHeight="1" thickTop="1">
      <c r="B24" s="80" t="s">
        <v>75</v>
      </c>
      <c r="C24" s="139">
        <v>41.972000000000001</v>
      </c>
      <c r="D24" s="139">
        <v>32.6</v>
      </c>
      <c r="E24" s="139">
        <v>14.24</v>
      </c>
      <c r="F24" s="140">
        <v>46.84</v>
      </c>
    </row>
    <row r="25" spans="1:8" ht="50.1" customHeight="1">
      <c r="B25" s="18"/>
    </row>
    <row r="26" spans="1:8" ht="50.1" customHeight="1" thickBot="1">
      <c r="B26" s="1"/>
      <c r="C26" s="6"/>
      <c r="D26" s="6"/>
      <c r="E26" s="3"/>
    </row>
    <row r="27" spans="1:8" ht="50.1" customHeight="1" thickTop="1" thickBot="1">
      <c r="B27" s="92" t="s">
        <v>163</v>
      </c>
      <c r="C27" s="83">
        <f>D27-1</f>
        <v>2019</v>
      </c>
      <c r="D27" s="83">
        <f>E27-1</f>
        <v>2020</v>
      </c>
      <c r="E27" s="83">
        <f>$D$4-1</f>
        <v>2021</v>
      </c>
      <c r="F27" s="83">
        <f>$D$4</f>
        <v>2022</v>
      </c>
      <c r="G27" s="83">
        <v>2025</v>
      </c>
      <c r="H27" s="84" t="s">
        <v>164</v>
      </c>
    </row>
    <row r="28" spans="1:8" ht="50.1" customHeight="1" thickTop="1" thickBot="1">
      <c r="B28" s="85" t="s">
        <v>165</v>
      </c>
      <c r="C28" s="86">
        <v>24</v>
      </c>
      <c r="D28" s="86">
        <v>52</v>
      </c>
      <c r="E28" s="86">
        <v>124</v>
      </c>
      <c r="F28" s="86">
        <v>206</v>
      </c>
      <c r="G28" s="86">
        <v>55</v>
      </c>
      <c r="H28" s="108">
        <v>55</v>
      </c>
    </row>
    <row r="29" spans="1:8" ht="50.1" customHeight="1" thickTop="1" thickBot="1">
      <c r="B29" s="85" t="s">
        <v>166</v>
      </c>
      <c r="C29" s="86">
        <v>87</v>
      </c>
      <c r="D29" s="86">
        <v>87</v>
      </c>
      <c r="E29" s="86">
        <v>106</v>
      </c>
      <c r="F29" s="86">
        <v>239</v>
      </c>
      <c r="G29" s="86">
        <v>336</v>
      </c>
      <c r="H29" s="108">
        <v>336</v>
      </c>
    </row>
    <row r="30" spans="1:8" ht="50.1" customHeight="1" thickTop="1" thickBot="1">
      <c r="B30" s="85" t="s">
        <v>167</v>
      </c>
      <c r="C30" s="86">
        <v>2</v>
      </c>
      <c r="D30" s="86">
        <v>3</v>
      </c>
      <c r="E30" s="86">
        <v>2</v>
      </c>
      <c r="F30" s="86">
        <v>2</v>
      </c>
      <c r="G30" s="86">
        <v>1</v>
      </c>
      <c r="H30" s="108">
        <v>1</v>
      </c>
    </row>
    <row r="31" spans="1:8" ht="50.1" customHeight="1" thickTop="1" thickBot="1">
      <c r="B31" s="85" t="s">
        <v>168</v>
      </c>
      <c r="C31" s="108">
        <f>SUM(C28:C30)</f>
        <v>113</v>
      </c>
      <c r="D31" s="108">
        <f>SUM(D28:D30)</f>
        <v>142</v>
      </c>
      <c r="E31" s="108">
        <f>SUM(E28:E30)</f>
        <v>232</v>
      </c>
      <c r="F31" s="108">
        <f>SUM(F28:F30)</f>
        <v>447</v>
      </c>
      <c r="G31" s="108">
        <f>SUM(G28:G30)</f>
        <v>392</v>
      </c>
      <c r="H31" s="140">
        <v>392</v>
      </c>
    </row>
    <row r="32" spans="1:8" ht="50.1" customHeight="1" thickTop="1"/>
  </sheetData>
  <mergeCells count="2">
    <mergeCell ref="C3:H3"/>
    <mergeCell ref="C12:F12"/>
  </mergeCells>
  <hyperlinks>
    <hyperlink ref="A1" location="Inicio!A1" display="&lt; INICIO" xr:uid="{7F80C0CB-3F65-7944-9B6C-7DEC644D9D70}"/>
  </hyperlink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2371-6137-4548-ACB9-C623D3C075F3}">
  <dimension ref="A1:J27"/>
  <sheetViews>
    <sheetView topLeftCell="A22" zoomScale="55" zoomScaleNormal="55" workbookViewId="0">
      <selection activeCell="A12" sqref="A12"/>
    </sheetView>
  </sheetViews>
  <sheetFormatPr baseColWidth="10" defaultColWidth="10.6640625" defaultRowHeight="50.1" customHeight="1"/>
  <cols>
    <col min="1" max="1" width="10.5546875" style="11" customWidth="1"/>
    <col min="2" max="2" width="62.109375" style="17" customWidth="1"/>
    <col min="3" max="4" width="17.6640625" style="18" customWidth="1"/>
    <col min="5" max="5" width="15.6640625" style="18" customWidth="1"/>
    <col min="6" max="39" width="20.6640625" style="18" customWidth="1"/>
    <col min="40" max="16384" width="10.6640625" style="18"/>
  </cols>
  <sheetData>
    <row r="1" spans="1:10" ht="39.950000000000003" customHeight="1">
      <c r="A1" s="76" t="s">
        <v>118</v>
      </c>
      <c r="B1" s="48"/>
      <c r="C1" s="56"/>
      <c r="D1" s="56"/>
      <c r="E1" s="56"/>
    </row>
    <row r="2" spans="1:10" ht="39.950000000000003" customHeight="1">
      <c r="A2" s="48"/>
      <c r="B2" s="48"/>
      <c r="C2" s="56"/>
      <c r="D2" s="56"/>
      <c r="E2" s="56"/>
    </row>
    <row r="3" spans="1:10" ht="30" customHeight="1"/>
    <row r="4" spans="1:10" ht="50.1" customHeight="1" thickBot="1"/>
    <row r="5" spans="1:10" ht="50.1" customHeight="1" thickTop="1" thickBot="1">
      <c r="B5" s="33" t="s">
        <v>169</v>
      </c>
      <c r="C5" s="141" t="s">
        <v>156</v>
      </c>
      <c r="D5" s="141" t="s">
        <v>157</v>
      </c>
      <c r="E5" s="22" t="s">
        <v>4</v>
      </c>
      <c r="H5" s="152"/>
      <c r="I5" s="152"/>
    </row>
    <row r="6" spans="1:10" ht="50.1" customHeight="1" thickTop="1" thickBot="1">
      <c r="B6" s="53" t="s">
        <v>171</v>
      </c>
      <c r="C6" s="54">
        <v>10620</v>
      </c>
      <c r="D6" s="55">
        <v>10620</v>
      </c>
      <c r="E6" s="125" t="s">
        <v>16</v>
      </c>
      <c r="H6" s="153"/>
      <c r="I6" s="153"/>
      <c r="J6" s="154"/>
    </row>
    <row r="7" spans="1:10" ht="50.1" customHeight="1" thickTop="1" thickBot="1">
      <c r="B7" s="53" t="s">
        <v>170</v>
      </c>
      <c r="C7" s="160">
        <v>43.024293785310732</v>
      </c>
      <c r="D7" s="125">
        <v>39.317514124293787</v>
      </c>
      <c r="E7" s="125">
        <v>9.4269999999999996</v>
      </c>
      <c r="H7" s="155"/>
      <c r="I7" s="155"/>
      <c r="J7" s="154"/>
    </row>
    <row r="8" spans="1:10" ht="50.1" customHeight="1" thickTop="1" thickBot="1">
      <c r="B8" s="53" t="s">
        <v>158</v>
      </c>
      <c r="C8" s="68">
        <v>0.37843691148775893</v>
      </c>
      <c r="D8" s="69">
        <v>0.39811676082862524</v>
      </c>
      <c r="E8" s="159" t="s">
        <v>172</v>
      </c>
      <c r="H8" s="156"/>
      <c r="I8" s="156"/>
      <c r="J8" s="154"/>
    </row>
    <row r="9" spans="1:10" ht="50.1" customHeight="1" thickTop="1" thickBot="1">
      <c r="B9" s="53" t="s">
        <v>76</v>
      </c>
      <c r="C9" s="157">
        <v>113.68947499377954</v>
      </c>
      <c r="D9" s="158">
        <v>98.758751182592249</v>
      </c>
      <c r="E9" s="125">
        <v>15.118380530736259</v>
      </c>
      <c r="H9" s="155"/>
      <c r="I9" s="155"/>
      <c r="J9" s="154"/>
    </row>
    <row r="10" spans="1:10" ht="50.1" customHeight="1" thickTop="1"/>
    <row r="11" spans="1:10" ht="50.1" customHeight="1" thickBot="1"/>
    <row r="12" spans="1:10" ht="50.1" customHeight="1" thickTop="1" thickBot="1">
      <c r="B12" s="33" t="s">
        <v>173</v>
      </c>
      <c r="C12" s="22">
        <v>2023</v>
      </c>
      <c r="D12" s="22">
        <v>2024</v>
      </c>
      <c r="E12" s="22">
        <v>2025</v>
      </c>
      <c r="F12" s="22" t="s">
        <v>164</v>
      </c>
    </row>
    <row r="13" spans="1:10" ht="50.1" customHeight="1" thickTop="1" thickBot="1">
      <c r="B13" s="53" t="s">
        <v>174</v>
      </c>
      <c r="C13" s="55">
        <v>64992</v>
      </c>
      <c r="D13" s="55">
        <v>84730</v>
      </c>
      <c r="E13" s="55">
        <v>84829</v>
      </c>
      <c r="F13" s="54">
        <v>76949</v>
      </c>
    </row>
    <row r="14" spans="1:10" ht="50.1" customHeight="1" thickTop="1" thickBot="1">
      <c r="B14" s="53" t="s">
        <v>175</v>
      </c>
      <c r="C14" s="55">
        <v>81086</v>
      </c>
      <c r="D14" s="55">
        <v>156955</v>
      </c>
      <c r="E14" s="55">
        <v>122952</v>
      </c>
      <c r="F14" s="54">
        <v>141677</v>
      </c>
    </row>
    <row r="15" spans="1:10" ht="50.1" customHeight="1" thickTop="1" thickBot="1">
      <c r="B15" s="53" t="s">
        <v>176</v>
      </c>
      <c r="C15" s="55">
        <v>184077</v>
      </c>
      <c r="D15" s="55">
        <v>276027</v>
      </c>
      <c r="E15" s="55">
        <v>209771</v>
      </c>
      <c r="F15" s="54">
        <v>238292</v>
      </c>
    </row>
    <row r="16" spans="1:10" ht="50.1" customHeight="1" thickTop="1" thickBot="1">
      <c r="B16" s="53" t="s">
        <v>177</v>
      </c>
      <c r="C16" s="55">
        <v>243058</v>
      </c>
      <c r="D16" s="55">
        <v>224406</v>
      </c>
      <c r="E16" s="55">
        <v>270348</v>
      </c>
      <c r="F16" s="54">
        <v>255006</v>
      </c>
    </row>
    <row r="17" spans="2:6" ht="50.1" customHeight="1" thickTop="1" thickBot="1">
      <c r="B17" s="53" t="s">
        <v>178</v>
      </c>
      <c r="C17" s="55">
        <v>269163</v>
      </c>
      <c r="D17" s="55">
        <v>252279</v>
      </c>
      <c r="E17" s="55">
        <v>297152</v>
      </c>
      <c r="F17" s="54">
        <v>288668</v>
      </c>
    </row>
    <row r="18" spans="2:6" ht="50.1" customHeight="1" thickTop="1" thickBot="1">
      <c r="B18" s="53" t="s">
        <v>179</v>
      </c>
      <c r="C18" s="55">
        <v>301292</v>
      </c>
      <c r="D18" s="55">
        <v>268655</v>
      </c>
      <c r="E18" s="55">
        <v>303214</v>
      </c>
      <c r="F18" s="54">
        <v>276361</v>
      </c>
    </row>
    <row r="19" spans="2:6" ht="50.1" customHeight="1" thickTop="1" thickBot="1">
      <c r="B19" s="53" t="s">
        <v>180</v>
      </c>
      <c r="C19" s="55">
        <v>492599</v>
      </c>
      <c r="D19" s="55">
        <v>471395</v>
      </c>
      <c r="E19" s="55">
        <v>525132</v>
      </c>
      <c r="F19" s="54">
        <v>353416</v>
      </c>
    </row>
    <row r="20" spans="2:6" ht="50.1" customHeight="1" thickTop="1" thickBot="1">
      <c r="B20" s="53" t="s">
        <v>181</v>
      </c>
      <c r="C20" s="55">
        <v>563684</v>
      </c>
      <c r="D20" s="55">
        <v>562755</v>
      </c>
      <c r="E20" s="55">
        <v>609796</v>
      </c>
      <c r="F20" s="54">
        <v>354676</v>
      </c>
    </row>
    <row r="21" spans="2:6" ht="50.1" customHeight="1" thickTop="1" thickBot="1">
      <c r="B21" s="53" t="s">
        <v>182</v>
      </c>
      <c r="C21" s="55">
        <v>254589</v>
      </c>
      <c r="D21" s="55">
        <v>261640</v>
      </c>
      <c r="E21" s="55">
        <v>291361</v>
      </c>
      <c r="F21" s="54">
        <v>114088</v>
      </c>
    </row>
    <row r="22" spans="2:6" ht="50.1" customHeight="1" thickTop="1" thickBot="1">
      <c r="B22" s="53" t="s">
        <v>183</v>
      </c>
      <c r="C22" s="55">
        <v>298034</v>
      </c>
      <c r="D22" s="55">
        <v>227165</v>
      </c>
      <c r="E22" s="55">
        <v>269451</v>
      </c>
      <c r="F22" s="54">
        <v>93630</v>
      </c>
    </row>
    <row r="23" spans="2:6" ht="50.1" customHeight="1" thickTop="1" thickBot="1">
      <c r="B23" s="53" t="s">
        <v>184</v>
      </c>
      <c r="C23" s="55">
        <v>142102</v>
      </c>
      <c r="D23" s="55">
        <v>147343</v>
      </c>
      <c r="E23" s="55">
        <v>152658</v>
      </c>
      <c r="F23" s="54">
        <v>43838</v>
      </c>
    </row>
    <row r="24" spans="2:6" ht="50.1" customHeight="1" thickTop="1" thickBot="1">
      <c r="B24" s="53" t="s">
        <v>185</v>
      </c>
      <c r="C24" s="55">
        <v>174000</v>
      </c>
      <c r="D24" s="55">
        <v>96613</v>
      </c>
      <c r="E24" s="55">
        <v>163358</v>
      </c>
      <c r="F24" s="54">
        <v>66377</v>
      </c>
    </row>
    <row r="25" spans="2:6" ht="50.1" customHeight="1" thickTop="1" thickBot="1">
      <c r="B25" s="53" t="s">
        <v>186</v>
      </c>
      <c r="C25" s="55">
        <v>330155</v>
      </c>
      <c r="D25" s="55">
        <v>517712</v>
      </c>
      <c r="E25" s="55">
        <v>417552</v>
      </c>
      <c r="F25" s="54">
        <v>456918</v>
      </c>
    </row>
    <row r="26" spans="2:6" ht="50.1" customHeight="1" thickTop="1" thickBot="1">
      <c r="B26" s="53" t="s">
        <v>187</v>
      </c>
      <c r="C26" s="52">
        <v>3068676</v>
      </c>
      <c r="D26" s="52">
        <v>3029963</v>
      </c>
      <c r="E26" s="52">
        <v>3300022</v>
      </c>
      <c r="F26" s="52">
        <v>2302978</v>
      </c>
    </row>
    <row r="27" spans="2:6" ht="50.1" customHeight="1" thickTop="1"/>
  </sheetData>
  <hyperlinks>
    <hyperlink ref="A1" location="Inicio!A1" display="&lt; INICIO" xr:uid="{2604AA57-319D-0F49-A17A-F84745CA7676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38B5C-2A10-43BB-BEDF-04315A80F840}">
  <dimension ref="A1:W39"/>
  <sheetViews>
    <sheetView showGridLines="0" zoomScale="55" zoomScaleNormal="55" workbookViewId="0"/>
  </sheetViews>
  <sheetFormatPr baseColWidth="10" defaultColWidth="10.6640625" defaultRowHeight="50.1" customHeight="1"/>
  <cols>
    <col min="1" max="1" width="10.5546875" style="11" customWidth="1"/>
    <col min="2" max="2" width="90.44140625" style="17" customWidth="1"/>
    <col min="3" max="5" width="20.6640625" style="18" customWidth="1"/>
    <col min="6" max="6" width="23" style="18" customWidth="1"/>
    <col min="7" max="7" width="25.88671875" style="18" customWidth="1"/>
    <col min="8" max="8" width="23.6640625" style="18" customWidth="1"/>
    <col min="9" max="39" width="20.6640625" style="18" customWidth="1"/>
    <col min="40" max="16384" width="10.6640625" style="18"/>
  </cols>
  <sheetData>
    <row r="1" spans="1:9" ht="39.950000000000003" customHeight="1">
      <c r="A1" s="76" t="s">
        <v>118</v>
      </c>
      <c r="B1" s="48"/>
      <c r="C1" s="56"/>
      <c r="D1" s="56"/>
      <c r="E1" s="56"/>
    </row>
    <row r="2" spans="1:9" ht="50.1" customHeight="1" thickBot="1">
      <c r="A2" s="9"/>
      <c r="B2" s="1"/>
    </row>
    <row r="3" spans="1:9" s="29" customFormat="1" ht="64.5" thickTop="1" thickBot="1">
      <c r="A3" s="18"/>
      <c r="B3" s="91" t="s">
        <v>159</v>
      </c>
      <c r="C3" s="176" t="s">
        <v>77</v>
      </c>
      <c r="D3" s="177"/>
    </row>
    <row r="4" spans="1:9" s="29" customFormat="1" ht="36" customHeight="1" thickTop="1" thickBot="1">
      <c r="A4" s="18"/>
      <c r="B4" s="113" t="s">
        <v>0</v>
      </c>
      <c r="C4" s="89" t="s">
        <v>147</v>
      </c>
      <c r="D4" s="22">
        <v>2025</v>
      </c>
      <c r="E4" s="89" t="s">
        <v>78</v>
      </c>
      <c r="F4" s="89" t="s">
        <v>121</v>
      </c>
      <c r="G4" s="89" t="s">
        <v>122</v>
      </c>
      <c r="H4" s="89" t="s">
        <v>123</v>
      </c>
      <c r="I4" s="89" t="s">
        <v>160</v>
      </c>
    </row>
    <row r="5" spans="1:9" s="29" customFormat="1" ht="36" customHeight="1" thickTop="1" thickBot="1">
      <c r="A5" s="18"/>
      <c r="B5" s="53" t="s">
        <v>79</v>
      </c>
      <c r="C5" s="55">
        <v>44251</v>
      </c>
      <c r="D5" s="55">
        <v>47691</v>
      </c>
      <c r="E5" s="55">
        <v>2590</v>
      </c>
      <c r="F5" s="55">
        <v>2526</v>
      </c>
      <c r="G5" s="55">
        <v>-3440</v>
      </c>
      <c r="H5" s="55">
        <v>129</v>
      </c>
      <c r="I5" s="68">
        <v>-7.0673227934247726E-2</v>
      </c>
    </row>
    <row r="6" spans="1:9" s="29" customFormat="1" ht="36" customHeight="1" thickTop="1" thickBot="1">
      <c r="A6" s="18"/>
      <c r="B6" s="53" t="s">
        <v>80</v>
      </c>
      <c r="C6" s="55">
        <v>5974</v>
      </c>
      <c r="D6" s="55">
        <v>6078</v>
      </c>
      <c r="E6" s="55">
        <v>0</v>
      </c>
      <c r="F6" s="55">
        <v>0</v>
      </c>
      <c r="G6" s="55">
        <v>-104</v>
      </c>
      <c r="H6" s="55">
        <v>0</v>
      </c>
      <c r="I6" s="68">
        <v>-1.7110891740704178E-2</v>
      </c>
    </row>
    <row r="7" spans="1:9" s="29" customFormat="1" ht="36" customHeight="1" thickTop="1" thickBot="1">
      <c r="A7" s="18"/>
      <c r="B7" s="53" t="s">
        <v>91</v>
      </c>
      <c r="C7" s="55">
        <v>7915</v>
      </c>
      <c r="D7" s="55">
        <v>6944</v>
      </c>
      <c r="E7" s="55">
        <v>0</v>
      </c>
      <c r="F7" s="55">
        <v>0</v>
      </c>
      <c r="G7" s="55">
        <v>971</v>
      </c>
      <c r="H7" s="55">
        <v>0</v>
      </c>
      <c r="I7" s="68">
        <v>0.13983294930875576</v>
      </c>
    </row>
    <row r="8" spans="1:9" s="29" customFormat="1" ht="36" customHeight="1" thickTop="1" thickBot="1">
      <c r="A8" s="18"/>
      <c r="B8" s="53" t="s">
        <v>92</v>
      </c>
      <c r="C8" s="55">
        <v>7612</v>
      </c>
      <c r="D8" s="55">
        <v>7894</v>
      </c>
      <c r="E8" s="55">
        <v>0</v>
      </c>
      <c r="F8" s="55">
        <v>282</v>
      </c>
      <c r="G8" s="55">
        <v>-282</v>
      </c>
      <c r="H8" s="55">
        <v>0</v>
      </c>
      <c r="I8" s="142">
        <v>0</v>
      </c>
    </row>
    <row r="9" spans="1:9" s="29" customFormat="1" ht="36" customHeight="1" thickTop="1" thickBot="1">
      <c r="A9" s="18"/>
      <c r="B9" s="53" t="s">
        <v>81</v>
      </c>
      <c r="C9" s="55">
        <v>65752</v>
      </c>
      <c r="D9" s="55">
        <v>68607</v>
      </c>
      <c r="E9" s="55">
        <v>2590</v>
      </c>
      <c r="F9" s="55">
        <v>2808</v>
      </c>
      <c r="G9" s="55">
        <v>-2855</v>
      </c>
      <c r="H9" s="55">
        <v>129</v>
      </c>
      <c r="I9" s="68">
        <v>-3.6672564301276522E-2</v>
      </c>
    </row>
    <row r="10" spans="1:9" s="29" customFormat="1" ht="36" customHeight="1" thickTop="1" thickBot="1">
      <c r="A10" s="18"/>
      <c r="B10" s="53" t="s">
        <v>93</v>
      </c>
      <c r="C10" s="55">
        <v>1592</v>
      </c>
      <c r="D10" s="55">
        <v>1171</v>
      </c>
      <c r="E10" s="55">
        <v>0</v>
      </c>
      <c r="F10" s="55">
        <v>0</v>
      </c>
      <c r="G10" s="55">
        <v>421</v>
      </c>
      <c r="H10" s="55">
        <v>0</v>
      </c>
      <c r="I10" s="143"/>
    </row>
    <row r="11" spans="1:9" s="29" customFormat="1" ht="36" customHeight="1" thickTop="1">
      <c r="A11" s="18"/>
      <c r="B11" s="90" t="s">
        <v>124</v>
      </c>
      <c r="C11" s="144">
        <v>67344</v>
      </c>
      <c r="D11" s="144">
        <v>69778</v>
      </c>
      <c r="E11" s="144">
        <v>0</v>
      </c>
      <c r="F11" s="144">
        <v>0</v>
      </c>
      <c r="G11" s="144">
        <v>-2434</v>
      </c>
      <c r="H11" s="144"/>
      <c r="I11" s="145"/>
    </row>
    <row r="12" spans="1:9" s="29" customFormat="1" ht="36" customHeight="1">
      <c r="A12" s="18"/>
      <c r="B12" s="116" t="s">
        <v>146</v>
      </c>
    </row>
    <row r="13" spans="1:9" ht="36" customHeight="1" thickBot="1">
      <c r="A13" s="9"/>
      <c r="B13" s="78"/>
      <c r="C13" s="171" t="s">
        <v>0</v>
      </c>
      <c r="D13" s="171"/>
      <c r="E13" s="171"/>
      <c r="F13" s="171"/>
      <c r="G13" s="171"/>
      <c r="H13" s="171"/>
    </row>
    <row r="14" spans="1:9" ht="36" customHeight="1" thickTop="1" thickBot="1">
      <c r="A14" s="9"/>
      <c r="B14" s="93" t="s">
        <v>82</v>
      </c>
      <c r="C14" s="146">
        <v>2021</v>
      </c>
      <c r="D14" s="146">
        <v>2022</v>
      </c>
      <c r="E14" s="146">
        <v>2023</v>
      </c>
      <c r="F14" s="26">
        <v>2024</v>
      </c>
      <c r="G14" s="26">
        <v>2025</v>
      </c>
      <c r="H14" s="26" t="s">
        <v>147</v>
      </c>
    </row>
    <row r="15" spans="1:9" ht="36" customHeight="1" thickTop="1" thickBot="1">
      <c r="A15" s="20"/>
      <c r="B15" s="79" t="s">
        <v>83</v>
      </c>
      <c r="C15" s="55">
        <v>686</v>
      </c>
      <c r="D15" s="55">
        <v>423</v>
      </c>
      <c r="E15" s="55">
        <v>1335</v>
      </c>
      <c r="F15" s="55">
        <v>701</v>
      </c>
      <c r="G15" s="55">
        <v>1234</v>
      </c>
      <c r="H15" s="54">
        <v>280</v>
      </c>
    </row>
    <row r="16" spans="1:9" ht="36" customHeight="1" thickTop="1" thickBot="1">
      <c r="A16" s="20"/>
      <c r="B16" s="79" t="s">
        <v>84</v>
      </c>
      <c r="C16" s="55">
        <v>1017</v>
      </c>
      <c r="D16" s="55">
        <v>1217</v>
      </c>
      <c r="E16" s="55">
        <v>1222</v>
      </c>
      <c r="F16" s="55">
        <v>1677</v>
      </c>
      <c r="G16" s="55">
        <v>1374</v>
      </c>
      <c r="H16" s="54">
        <v>129</v>
      </c>
    </row>
    <row r="17" spans="1:23" ht="36" customHeight="1" thickTop="1" thickBot="1">
      <c r="A17" s="20"/>
      <c r="B17" s="79" t="s">
        <v>85</v>
      </c>
      <c r="C17" s="55">
        <v>0</v>
      </c>
      <c r="D17" s="55">
        <v>0</v>
      </c>
      <c r="E17" s="55">
        <v>0</v>
      </c>
      <c r="F17" s="55">
        <v>958</v>
      </c>
      <c r="G17" s="55">
        <v>135</v>
      </c>
      <c r="H17" s="54">
        <v>108</v>
      </c>
    </row>
    <row r="18" spans="1:23" ht="36" customHeight="1" thickTop="1" thickBot="1">
      <c r="A18" s="20"/>
      <c r="B18" s="79" t="s">
        <v>86</v>
      </c>
      <c r="C18" s="55">
        <v>-409</v>
      </c>
      <c r="D18" s="55">
        <v>-55</v>
      </c>
      <c r="E18" s="55">
        <v>3</v>
      </c>
      <c r="F18" s="55">
        <v>215</v>
      </c>
      <c r="G18" s="55">
        <v>279</v>
      </c>
      <c r="H18" s="54">
        <v>0</v>
      </c>
    </row>
    <row r="19" spans="1:23" ht="36" customHeight="1" thickTop="1" thickBot="1">
      <c r="A19" s="20"/>
      <c r="B19" s="79" t="s">
        <v>87</v>
      </c>
      <c r="C19" s="55">
        <v>14</v>
      </c>
      <c r="D19" s="55">
        <v>15</v>
      </c>
      <c r="E19" s="55">
        <v>1</v>
      </c>
      <c r="F19" s="55">
        <v>14</v>
      </c>
      <c r="G19" s="55">
        <v>4</v>
      </c>
      <c r="H19" s="54">
        <v>1</v>
      </c>
    </row>
    <row r="20" spans="1:23" ht="36" customHeight="1" thickTop="1" thickBot="1">
      <c r="A20" s="20"/>
      <c r="B20" s="50" t="s">
        <v>64</v>
      </c>
      <c r="C20" s="52">
        <v>1308</v>
      </c>
      <c r="D20" s="52">
        <v>1600</v>
      </c>
      <c r="E20" s="52">
        <v>2561</v>
      </c>
      <c r="F20" s="52">
        <v>3565</v>
      </c>
      <c r="G20" s="52">
        <v>3026</v>
      </c>
      <c r="H20" s="51">
        <v>518</v>
      </c>
    </row>
    <row r="21" spans="1:23" ht="36" customHeight="1" thickTop="1">
      <c r="A21" s="21"/>
      <c r="B21" s="21"/>
      <c r="C21" s="21"/>
      <c r="D21" s="21"/>
      <c r="E21" s="21"/>
      <c r="F21" s="21"/>
      <c r="G21" s="21"/>
      <c r="H21" s="21"/>
      <c r="I21" s="21"/>
    </row>
    <row r="22" spans="1:23" ht="36" customHeight="1" thickBot="1">
      <c r="A22" s="9"/>
      <c r="B22" s="78"/>
      <c r="C22" s="171" t="s">
        <v>0</v>
      </c>
      <c r="D22" s="171"/>
      <c r="E22" s="171"/>
      <c r="F22" s="171"/>
      <c r="G22" s="171"/>
      <c r="H22" s="171"/>
    </row>
    <row r="23" spans="1:23" ht="36" customHeight="1" thickTop="1" thickBot="1">
      <c r="A23" s="9"/>
      <c r="B23" s="93" t="s">
        <v>88</v>
      </c>
      <c r="C23" s="34">
        <v>44561</v>
      </c>
      <c r="D23" s="34">
        <v>44926</v>
      </c>
      <c r="E23" s="34">
        <v>45291</v>
      </c>
      <c r="F23" s="34" t="s">
        <v>89</v>
      </c>
      <c r="G23" s="34">
        <v>46022</v>
      </c>
      <c r="H23" s="34" t="s">
        <v>147</v>
      </c>
    </row>
    <row r="24" spans="1:23" ht="36" customHeight="1" thickTop="1" thickBot="1">
      <c r="A24" s="20"/>
      <c r="B24" s="79" t="s">
        <v>79</v>
      </c>
      <c r="C24" s="55">
        <v>37879</v>
      </c>
      <c r="D24" s="55">
        <v>34619</v>
      </c>
      <c r="E24" s="55">
        <v>40317</v>
      </c>
      <c r="F24" s="55">
        <v>42300</v>
      </c>
      <c r="G24" s="55">
        <v>47691</v>
      </c>
      <c r="H24" s="54">
        <v>44251</v>
      </c>
    </row>
    <row r="25" spans="1:23" ht="36" customHeight="1" thickTop="1" thickBot="1">
      <c r="A25" s="20"/>
      <c r="B25" s="79" t="s">
        <v>90</v>
      </c>
      <c r="C25" s="55">
        <v>6667</v>
      </c>
      <c r="D25" s="55">
        <v>5120</v>
      </c>
      <c r="E25" s="55">
        <v>6030</v>
      </c>
      <c r="F25" s="55">
        <v>5765</v>
      </c>
      <c r="G25" s="55">
        <v>6078</v>
      </c>
      <c r="H25" s="54">
        <v>5974</v>
      </c>
    </row>
    <row r="26" spans="1:23" ht="36" customHeight="1" thickTop="1" thickBot="1">
      <c r="A26" s="20"/>
      <c r="B26" s="79" t="s">
        <v>91</v>
      </c>
      <c r="C26" s="55">
        <v>6927</v>
      </c>
      <c r="D26" s="55">
        <v>6315</v>
      </c>
      <c r="E26" s="55">
        <v>6864</v>
      </c>
      <c r="F26" s="55">
        <v>6598</v>
      </c>
      <c r="G26" s="55">
        <v>6944</v>
      </c>
      <c r="H26" s="54">
        <v>7915</v>
      </c>
    </row>
    <row r="27" spans="1:23" ht="36" customHeight="1" thickTop="1" thickBot="1">
      <c r="A27" s="20"/>
      <c r="B27" s="79" t="s">
        <v>92</v>
      </c>
      <c r="C27" s="55">
        <v>1185</v>
      </c>
      <c r="D27" s="55">
        <v>2653</v>
      </c>
      <c r="E27" s="55">
        <v>2653</v>
      </c>
      <c r="F27" s="55">
        <v>5153</v>
      </c>
      <c r="G27" s="55">
        <v>7894</v>
      </c>
      <c r="H27" s="54">
        <v>7612</v>
      </c>
    </row>
    <row r="28" spans="1:23" ht="36" customHeight="1" thickTop="1" thickBot="1">
      <c r="A28" s="20"/>
      <c r="B28" s="79" t="s">
        <v>93</v>
      </c>
      <c r="C28" s="55">
        <v>4469</v>
      </c>
      <c r="D28" s="55">
        <v>7504</v>
      </c>
      <c r="E28" s="55">
        <v>3112</v>
      </c>
      <c r="F28" s="55">
        <v>2218</v>
      </c>
      <c r="G28" s="55">
        <v>1171</v>
      </c>
      <c r="H28" s="54">
        <v>1592</v>
      </c>
    </row>
    <row r="29" spans="1:23" ht="36" customHeight="1" thickTop="1" thickBot="1">
      <c r="A29" s="20"/>
      <c r="B29" s="50" t="s">
        <v>81</v>
      </c>
      <c r="C29" s="52">
        <v>57127</v>
      </c>
      <c r="D29" s="52">
        <v>56211</v>
      </c>
      <c r="E29" s="52">
        <v>58976</v>
      </c>
      <c r="F29" s="52">
        <v>62034</v>
      </c>
      <c r="G29" s="52">
        <v>69778</v>
      </c>
      <c r="H29" s="51">
        <v>67344</v>
      </c>
    </row>
    <row r="30" spans="1:23" ht="36" customHeight="1" thickTop="1">
      <c r="A30" s="10"/>
      <c r="B30" s="93"/>
      <c r="G30" s="29"/>
      <c r="H30" s="29"/>
    </row>
    <row r="31" spans="1:23" ht="35.1" customHeight="1" thickBot="1">
      <c r="A31" s="9"/>
      <c r="C31" s="171"/>
      <c r="D31" s="171"/>
      <c r="E31" s="171"/>
      <c r="F31" s="171"/>
      <c r="G31" s="171"/>
      <c r="H31" s="171"/>
      <c r="I31" s="171"/>
    </row>
    <row r="32" spans="1:23" ht="35.1" customHeight="1" thickTop="1" thickBot="1">
      <c r="A32" s="9"/>
      <c r="B32" s="93" t="s">
        <v>161</v>
      </c>
      <c r="C32" s="83">
        <v>2006</v>
      </c>
      <c r="D32" s="83">
        <v>2007</v>
      </c>
      <c r="E32" s="83">
        <v>2008</v>
      </c>
      <c r="F32" s="83">
        <v>2009</v>
      </c>
      <c r="G32" s="83">
        <v>2010</v>
      </c>
      <c r="H32" s="83">
        <v>2011</v>
      </c>
      <c r="I32" s="83">
        <v>2012</v>
      </c>
      <c r="J32" s="83">
        <v>2013</v>
      </c>
      <c r="K32" s="83">
        <v>2014</v>
      </c>
      <c r="L32" s="83">
        <v>2015</v>
      </c>
      <c r="M32" s="83">
        <v>2016</v>
      </c>
      <c r="N32" s="83">
        <v>2017</v>
      </c>
      <c r="O32" s="83">
        <v>2018</v>
      </c>
      <c r="P32" s="83">
        <v>2019</v>
      </c>
      <c r="Q32" s="83">
        <v>2020</v>
      </c>
      <c r="R32" s="83">
        <v>2021</v>
      </c>
      <c r="S32" s="83">
        <v>2022</v>
      </c>
      <c r="T32" s="83">
        <v>2023</v>
      </c>
      <c r="U32" s="83">
        <v>2024</v>
      </c>
      <c r="V32" s="83">
        <v>2025</v>
      </c>
      <c r="W32" s="83" t="s">
        <v>147</v>
      </c>
    </row>
    <row r="33" spans="1:23" ht="35.1" customHeight="1" thickTop="1" thickBot="1">
      <c r="A33" s="20"/>
      <c r="B33" s="85" t="s">
        <v>94</v>
      </c>
      <c r="C33" s="147">
        <v>100</v>
      </c>
      <c r="D33" s="147">
        <v>93</v>
      </c>
      <c r="E33" s="147">
        <v>59</v>
      </c>
      <c r="F33" s="147">
        <v>76</v>
      </c>
      <c r="G33" s="147">
        <v>81</v>
      </c>
      <c r="H33" s="147">
        <v>75</v>
      </c>
      <c r="I33" s="147">
        <v>83</v>
      </c>
      <c r="J33" s="147">
        <v>107</v>
      </c>
      <c r="K33" s="147">
        <v>108</v>
      </c>
      <c r="L33" s="147">
        <v>106</v>
      </c>
      <c r="M33" s="147">
        <v>118</v>
      </c>
      <c r="N33" s="147">
        <v>135</v>
      </c>
      <c r="O33" s="147">
        <v>128</v>
      </c>
      <c r="P33" s="147">
        <v>147</v>
      </c>
      <c r="Q33" s="147">
        <v>136</v>
      </c>
      <c r="R33" s="147">
        <v>157</v>
      </c>
      <c r="S33" s="147">
        <v>158</v>
      </c>
      <c r="T33" s="147">
        <v>176</v>
      </c>
      <c r="U33" s="147">
        <v>183</v>
      </c>
      <c r="V33" s="147">
        <v>221</v>
      </c>
      <c r="W33" s="161">
        <v>206</v>
      </c>
    </row>
    <row r="34" spans="1:23" ht="35.1" customHeight="1" thickTop="1" thickBot="1">
      <c r="A34" s="20"/>
      <c r="B34" s="85" t="s">
        <v>95</v>
      </c>
      <c r="C34" s="147">
        <v>100</v>
      </c>
      <c r="D34" s="147">
        <v>106</v>
      </c>
      <c r="E34" s="147">
        <v>63</v>
      </c>
      <c r="F34" s="147">
        <v>80</v>
      </c>
      <c r="G34" s="147">
        <v>65</v>
      </c>
      <c r="H34" s="147">
        <v>55</v>
      </c>
      <c r="I34" s="147">
        <v>53</v>
      </c>
      <c r="J34" s="147">
        <v>65</v>
      </c>
      <c r="K34" s="147">
        <v>67</v>
      </c>
      <c r="L34" s="147">
        <v>61</v>
      </c>
      <c r="M34" s="147">
        <v>61</v>
      </c>
      <c r="N34" s="147">
        <v>65</v>
      </c>
      <c r="O34" s="147">
        <v>56</v>
      </c>
      <c r="P34" s="147">
        <v>60</v>
      </c>
      <c r="Q34" s="147">
        <v>51</v>
      </c>
      <c r="R34" s="147">
        <v>54</v>
      </c>
      <c r="S34" s="147">
        <v>51</v>
      </c>
      <c r="T34" s="147">
        <v>63</v>
      </c>
      <c r="U34" s="147">
        <v>71</v>
      </c>
      <c r="V34" s="147">
        <v>107</v>
      </c>
      <c r="W34" s="161">
        <v>106</v>
      </c>
    </row>
    <row r="35" spans="1:23" ht="35.1" customHeight="1" thickTop="1" thickBot="1">
      <c r="A35" s="20"/>
      <c r="B35" s="85" t="s">
        <v>96</v>
      </c>
      <c r="C35" s="147">
        <v>100</v>
      </c>
      <c r="D35" s="147">
        <v>100</v>
      </c>
      <c r="E35" s="147">
        <v>54</v>
      </c>
      <c r="F35" s="147">
        <v>70</v>
      </c>
      <c r="G35" s="147">
        <v>76</v>
      </c>
      <c r="H35" s="147">
        <v>68</v>
      </c>
      <c r="I35" s="147">
        <v>77</v>
      </c>
      <c r="J35" s="147">
        <v>90</v>
      </c>
      <c r="K35" s="147">
        <v>94</v>
      </c>
      <c r="L35" s="147">
        <v>100</v>
      </c>
      <c r="M35" s="147">
        <v>99</v>
      </c>
      <c r="N35" s="147">
        <v>107</v>
      </c>
      <c r="O35" s="147">
        <v>92</v>
      </c>
      <c r="P35" s="147">
        <v>114</v>
      </c>
      <c r="Q35" s="147">
        <v>109</v>
      </c>
      <c r="R35" s="147">
        <v>134</v>
      </c>
      <c r="S35" s="147">
        <v>116</v>
      </c>
      <c r="T35" s="147">
        <v>131</v>
      </c>
      <c r="U35" s="147">
        <v>139</v>
      </c>
      <c r="V35" s="147">
        <v>162</v>
      </c>
      <c r="W35" s="161">
        <v>160</v>
      </c>
    </row>
    <row r="36" spans="1:23" ht="50.1" customHeight="1" thickTop="1">
      <c r="A36" s="10"/>
      <c r="B36" s="94" t="s">
        <v>162</v>
      </c>
      <c r="G36" s="29"/>
      <c r="H36" s="29"/>
      <c r="I36" s="29"/>
    </row>
    <row r="37" spans="1:23" ht="36" customHeight="1">
      <c r="A37" s="9"/>
      <c r="B37" s="1"/>
    </row>
    <row r="38" spans="1:23" ht="36" customHeight="1">
      <c r="B38" s="18"/>
      <c r="F38" s="81"/>
    </row>
    <row r="39" spans="1:23" ht="36" customHeight="1"/>
  </sheetData>
  <mergeCells count="4">
    <mergeCell ref="C3:D3"/>
    <mergeCell ref="C13:H13"/>
    <mergeCell ref="C22:H22"/>
    <mergeCell ref="C31:I31"/>
  </mergeCells>
  <hyperlinks>
    <hyperlink ref="A1" location="Inicio!A1" display="&lt; INICIO" xr:uid="{800CCFD4-E585-BD46-B105-39588215ABA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D8A00-7B98-4A33-A85C-E286D410C361}">
  <sheetPr codeName="Sheet10"/>
  <dimension ref="A1:J31"/>
  <sheetViews>
    <sheetView zoomScale="60" zoomScaleNormal="60" workbookViewId="0">
      <selection activeCell="H21" sqref="H21"/>
    </sheetView>
  </sheetViews>
  <sheetFormatPr baseColWidth="10" defaultColWidth="10.6640625" defaultRowHeight="15.75"/>
  <cols>
    <col min="1" max="1" width="10.5546875" style="18" customWidth="1"/>
    <col min="2" max="2" width="65.21875" style="18" customWidth="1"/>
    <col min="3" max="4" width="17.88671875" style="18" customWidth="1"/>
    <col min="5" max="5" width="15.44140625" style="18" customWidth="1"/>
    <col min="6" max="6" width="16.109375" style="18" customWidth="1"/>
    <col min="7" max="7" width="15.44140625" style="18" customWidth="1"/>
    <col min="8" max="8" width="10.6640625" style="18"/>
    <col min="9" max="9" width="6.44140625" style="18" customWidth="1"/>
    <col min="10" max="10" width="13" style="18" customWidth="1"/>
    <col min="11" max="16384" width="10.6640625" style="18"/>
  </cols>
  <sheetData>
    <row r="1" spans="1:10" ht="39.950000000000003" customHeight="1">
      <c r="A1" s="76" t="s">
        <v>118</v>
      </c>
      <c r="B1" s="48"/>
      <c r="C1" s="56"/>
      <c r="D1" s="56"/>
      <c r="E1" s="56"/>
    </row>
    <row r="2" spans="1:10" s="97" customFormat="1" ht="40.35" customHeight="1" thickBot="1">
      <c r="A2" s="96"/>
      <c r="B2" s="178"/>
      <c r="C2" s="178"/>
      <c r="D2" s="178"/>
    </row>
    <row r="3" spans="1:10" s="100" customFormat="1" ht="48" customHeight="1" thickTop="1" thickBot="1">
      <c r="A3" s="98"/>
      <c r="B3" s="99" t="s">
        <v>126</v>
      </c>
      <c r="C3" s="148" t="s">
        <v>147</v>
      </c>
      <c r="D3" s="148">
        <v>2025</v>
      </c>
      <c r="G3" s="101"/>
      <c r="H3" s="102"/>
      <c r="I3" s="102"/>
    </row>
    <row r="4" spans="1:10" s="98" customFormat="1" ht="48" customHeight="1" thickTop="1" thickBot="1">
      <c r="B4" s="85" t="s">
        <v>127</v>
      </c>
      <c r="C4" s="103">
        <v>3</v>
      </c>
      <c r="D4" s="104">
        <v>1.84</v>
      </c>
      <c r="E4" s="100"/>
      <c r="F4" s="100"/>
      <c r="G4" s="101"/>
      <c r="H4" s="102"/>
      <c r="I4" s="102"/>
      <c r="J4" s="105"/>
    </row>
    <row r="5" spans="1:10" s="98" customFormat="1" ht="48" customHeight="1" thickTop="1" thickBot="1">
      <c r="B5" s="85" t="s">
        <v>128</v>
      </c>
      <c r="C5" s="103">
        <v>3.02</v>
      </c>
      <c r="D5" s="104">
        <v>1.75</v>
      </c>
      <c r="E5" s="100"/>
      <c r="F5" s="100"/>
      <c r="G5" s="101"/>
      <c r="H5" s="102"/>
      <c r="I5" s="102"/>
      <c r="J5" s="105"/>
    </row>
    <row r="6" spans="1:10" s="98" customFormat="1" ht="48" customHeight="1" thickTop="1" thickBot="1">
      <c r="B6" s="85" t="s">
        <v>129</v>
      </c>
      <c r="C6" s="103">
        <v>4.08</v>
      </c>
      <c r="D6" s="104">
        <v>4.78</v>
      </c>
      <c r="E6" s="100"/>
      <c r="F6" s="100"/>
      <c r="G6" s="101"/>
      <c r="H6" s="102"/>
      <c r="I6" s="102"/>
      <c r="J6" s="105"/>
    </row>
    <row r="7" spans="1:10" s="98" customFormat="1" ht="48" customHeight="1" thickTop="1" thickBot="1">
      <c r="B7" s="85" t="s">
        <v>130</v>
      </c>
      <c r="C7" s="103">
        <v>3.4</v>
      </c>
      <c r="D7" s="104">
        <v>3</v>
      </c>
      <c r="E7" s="100"/>
      <c r="F7" s="100"/>
      <c r="G7" s="101"/>
      <c r="H7" s="102"/>
      <c r="I7" s="102"/>
      <c r="J7" s="105"/>
    </row>
    <row r="8" spans="1:10" s="98" customFormat="1" ht="48" customHeight="1" thickTop="1" thickBot="1">
      <c r="B8" s="85" t="s">
        <v>131</v>
      </c>
      <c r="C8" s="103">
        <v>3.56</v>
      </c>
      <c r="D8" s="104">
        <v>2.5</v>
      </c>
      <c r="E8" s="100"/>
      <c r="F8" s="100"/>
      <c r="G8" s="101"/>
      <c r="H8" s="102"/>
      <c r="I8" s="102"/>
      <c r="J8" s="105"/>
    </row>
    <row r="9" spans="1:10" s="98" customFormat="1" ht="45" customHeight="1" thickTop="1" thickBot="1">
      <c r="B9" s="106"/>
      <c r="C9" s="107"/>
      <c r="D9" s="107"/>
      <c r="E9" s="100"/>
      <c r="F9" s="100"/>
      <c r="G9" s="101"/>
      <c r="H9" s="102"/>
      <c r="I9" s="102"/>
      <c r="J9" s="105"/>
    </row>
    <row r="10" spans="1:10" s="100" customFormat="1" ht="48" customHeight="1" thickTop="1" thickBot="1">
      <c r="A10" s="98"/>
      <c r="B10" s="99" t="s">
        <v>132</v>
      </c>
      <c r="C10" s="148" t="s">
        <v>147</v>
      </c>
      <c r="D10" s="148">
        <v>2025</v>
      </c>
      <c r="G10" s="101"/>
      <c r="H10" s="102"/>
      <c r="I10" s="102"/>
    </row>
    <row r="11" spans="1:10" s="98" customFormat="1" ht="48" customHeight="1" thickTop="1" thickBot="1">
      <c r="B11" s="85" t="s">
        <v>133</v>
      </c>
      <c r="C11" s="108">
        <v>75509089</v>
      </c>
      <c r="D11" s="86">
        <v>65743314</v>
      </c>
      <c r="E11" s="100"/>
      <c r="F11" s="100"/>
      <c r="G11" s="101"/>
      <c r="H11" s="102"/>
      <c r="I11" s="102"/>
      <c r="J11" s="105"/>
    </row>
    <row r="12" spans="1:10" s="98" customFormat="1" ht="48" customHeight="1" thickTop="1" thickBot="1">
      <c r="B12" s="85" t="s">
        <v>134</v>
      </c>
      <c r="C12" s="108">
        <v>21914438</v>
      </c>
      <c r="D12" s="86">
        <v>21914438</v>
      </c>
      <c r="E12" s="100"/>
      <c r="F12" s="100"/>
      <c r="G12" s="101"/>
      <c r="H12" s="102"/>
      <c r="I12" s="102"/>
      <c r="J12" s="105"/>
    </row>
    <row r="13" spans="1:10" s="98" customFormat="1" ht="48" customHeight="1" thickTop="1" thickBot="1">
      <c r="B13" s="85" t="s">
        <v>135</v>
      </c>
      <c r="C13" s="149">
        <v>0.5</v>
      </c>
      <c r="D13" s="150">
        <v>0.5</v>
      </c>
      <c r="E13" s="100"/>
      <c r="F13" s="100"/>
      <c r="G13" s="101"/>
      <c r="H13" s="102"/>
      <c r="I13" s="102"/>
      <c r="J13" s="105"/>
    </row>
    <row r="14" spans="1:10" s="98" customFormat="1" ht="48" customHeight="1" thickTop="1" thickBot="1">
      <c r="B14" s="85" t="s">
        <v>136</v>
      </c>
      <c r="C14" s="108">
        <v>657449</v>
      </c>
      <c r="D14" s="86">
        <v>4878157</v>
      </c>
      <c r="E14" s="100"/>
      <c r="F14" s="100"/>
      <c r="G14" s="101"/>
      <c r="H14" s="102"/>
      <c r="I14" s="102"/>
      <c r="J14" s="105"/>
    </row>
    <row r="15" spans="1:10" s="98" customFormat="1" ht="48" customHeight="1" thickTop="1" thickBot="1">
      <c r="B15" s="85" t="s">
        <v>137</v>
      </c>
      <c r="C15" s="108">
        <v>10604</v>
      </c>
      <c r="D15" s="86">
        <v>20326</v>
      </c>
      <c r="E15" s="100"/>
      <c r="F15" s="100"/>
      <c r="G15" s="101"/>
      <c r="H15" s="102"/>
      <c r="I15" s="102"/>
      <c r="J15" s="105"/>
    </row>
    <row r="16" spans="1:10" s="98" customFormat="1" ht="48" customHeight="1" thickTop="1" thickBot="1">
      <c r="B16" s="85" t="s">
        <v>138</v>
      </c>
      <c r="C16" s="108">
        <v>2337354</v>
      </c>
      <c r="D16" s="86">
        <v>15782768</v>
      </c>
      <c r="E16" s="100"/>
      <c r="F16" s="100"/>
      <c r="G16" s="101"/>
      <c r="H16" s="102"/>
      <c r="I16" s="102"/>
      <c r="J16" s="105"/>
    </row>
    <row r="17" spans="1:10" s="98" customFormat="1" ht="48" customHeight="1" thickTop="1" thickBot="1">
      <c r="B17" s="85" t="s">
        <v>139</v>
      </c>
      <c r="C17" s="108">
        <v>37699</v>
      </c>
      <c r="D17" s="86">
        <v>65762</v>
      </c>
      <c r="E17" s="100"/>
      <c r="F17" s="100"/>
      <c r="G17" s="101"/>
      <c r="H17" s="102"/>
      <c r="I17" s="102"/>
      <c r="J17" s="105"/>
    </row>
    <row r="18" spans="1:10" s="98" customFormat="1" ht="45" customHeight="1" thickTop="1" thickBot="1">
      <c r="B18" s="109"/>
      <c r="C18" s="107"/>
      <c r="D18" s="107"/>
      <c r="E18" s="100"/>
      <c r="F18" s="100"/>
      <c r="G18" s="101"/>
      <c r="H18" s="102"/>
      <c r="I18" s="102"/>
      <c r="J18" s="105"/>
    </row>
    <row r="19" spans="1:10" s="100" customFormat="1" ht="48" customHeight="1" thickTop="1" thickBot="1">
      <c r="A19" s="98"/>
      <c r="B19" s="99" t="s">
        <v>140</v>
      </c>
      <c r="C19" s="148" t="s">
        <v>147</v>
      </c>
      <c r="D19" s="148">
        <v>2025</v>
      </c>
      <c r="G19" s="101"/>
      <c r="H19" s="102"/>
      <c r="I19" s="102"/>
    </row>
    <row r="20" spans="1:10" s="98" customFormat="1" ht="48" customHeight="1" thickTop="1" thickBot="1">
      <c r="B20" s="85" t="s">
        <v>141</v>
      </c>
      <c r="C20" s="151">
        <v>0.13300000000000001</v>
      </c>
      <c r="D20" s="110">
        <v>0.63900000000000001</v>
      </c>
      <c r="E20" s="100"/>
      <c r="F20" s="100"/>
      <c r="G20" s="101"/>
      <c r="H20" s="102"/>
      <c r="I20" s="102"/>
      <c r="J20" s="105"/>
    </row>
    <row r="21" spans="1:10" s="98" customFormat="1" ht="48" customHeight="1" thickTop="1" thickBot="1">
      <c r="B21" s="85" t="s">
        <v>142</v>
      </c>
      <c r="C21" s="110">
        <v>-1.4999999999999999E-2</v>
      </c>
      <c r="D21" s="110">
        <v>0.49299999999999999</v>
      </c>
      <c r="E21" s="100"/>
      <c r="F21" s="100"/>
      <c r="G21" s="101"/>
      <c r="H21" s="102"/>
      <c r="I21" s="102"/>
      <c r="J21" s="105"/>
    </row>
    <row r="22" spans="1:10" s="98" customFormat="1" ht="48" customHeight="1" thickTop="1" thickBot="1">
      <c r="B22" s="85" t="s">
        <v>143</v>
      </c>
      <c r="C22" s="110">
        <v>-2.5000000000000001E-2</v>
      </c>
      <c r="D22" s="110">
        <v>0.28999999999999998</v>
      </c>
      <c r="E22" s="100"/>
      <c r="F22" s="100"/>
      <c r="G22" s="101"/>
      <c r="H22" s="102"/>
      <c r="I22" s="102"/>
      <c r="J22" s="105"/>
    </row>
    <row r="23" spans="1:10" s="98" customFormat="1" ht="53.1" customHeight="1" thickTop="1" thickBot="1">
      <c r="B23" s="180" t="s">
        <v>198</v>
      </c>
      <c r="C23" s="180"/>
      <c r="D23" s="180"/>
      <c r="E23" s="100"/>
      <c r="F23" s="100"/>
      <c r="G23" s="101"/>
      <c r="H23" s="102"/>
      <c r="I23" s="102"/>
      <c r="J23" s="105"/>
    </row>
    <row r="24" spans="1:10" ht="49.35" customHeight="1">
      <c r="B24" s="179"/>
      <c r="C24" s="179"/>
      <c r="D24" s="179"/>
    </row>
    <row r="31" spans="1:10" ht="23.25">
      <c r="B31" s="111"/>
      <c r="C31" s="112"/>
      <c r="D31" s="112"/>
      <c r="E31" s="112"/>
    </row>
  </sheetData>
  <mergeCells count="3">
    <mergeCell ref="B2:D2"/>
    <mergeCell ref="B24:D24"/>
    <mergeCell ref="B23:D23"/>
  </mergeCells>
  <hyperlinks>
    <hyperlink ref="A1" location="Inicio!A1" display="&lt; INICIO" xr:uid="{0EB253DC-DD20-F14F-92D8-4D74D2FE5F30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Inicio</vt:lpstr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fblancobermudez@me.com</dc:creator>
  <cp:lastModifiedBy>Ana Serrano</cp:lastModifiedBy>
  <cp:lastPrinted>2023-05-23T06:18:29Z</cp:lastPrinted>
  <dcterms:created xsi:type="dcterms:W3CDTF">2020-07-23T09:03:15Z</dcterms:created>
  <dcterms:modified xsi:type="dcterms:W3CDTF">2026-05-13T08:27:01Z</dcterms:modified>
</cp:coreProperties>
</file>